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halil.totakhail\OneDrive - UN Women\Desktop\"/>
    </mc:Choice>
  </mc:AlternateContent>
  <xr:revisionPtr revIDLastSave="0" documentId="13_ncr:1_{B396642F-5C78-4AD3-80EB-4A141FC633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N_Wom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7" i="4" l="1"/>
  <c r="A268" i="4"/>
  <c r="A270" i="4"/>
  <c r="A271" i="4"/>
  <c r="F278" i="4"/>
  <c r="A279" i="4"/>
  <c r="K24" i="4" l="1"/>
  <c r="D199" i="4" l="1"/>
  <c r="A198" i="4"/>
  <c r="D197" i="4"/>
  <c r="A196" i="4"/>
  <c r="A195" i="4"/>
  <c r="A194" i="4"/>
  <c r="A193" i="4"/>
  <c r="A202" i="4"/>
  <c r="A207" i="4"/>
  <c r="A210" i="4"/>
  <c r="F210" i="4"/>
  <c r="A211" i="4"/>
  <c r="A163" i="4"/>
  <c r="A166" i="4"/>
  <c r="A156" i="4"/>
  <c r="A157" i="4"/>
  <c r="A159" i="4"/>
  <c r="A160" i="4"/>
  <c r="A161" i="4"/>
  <c r="A20" i="4"/>
  <c r="A21" i="4"/>
  <c r="A23" i="4"/>
  <c r="A203" i="4" l="1"/>
  <c r="A275" i="4"/>
  <c r="A269" i="4"/>
  <c r="A272" i="4"/>
  <c r="A273" i="4"/>
  <c r="A274" i="4"/>
  <c r="A208" i="4"/>
  <c r="A206" i="4"/>
  <c r="A205" i="4"/>
  <c r="A209" i="4"/>
  <c r="A170" i="4"/>
  <c r="A169" i="4"/>
  <c r="F154" i="4"/>
  <c r="A154" i="4"/>
  <c r="A153" i="4"/>
  <c r="A152" i="4"/>
  <c r="F148" i="4"/>
  <c r="A148" i="4"/>
  <c r="A145" i="4"/>
  <c r="A142" i="4"/>
  <c r="A141" i="4"/>
  <c r="A139" i="4"/>
  <c r="A138" i="4"/>
  <c r="A137" i="4"/>
  <c r="A136" i="4"/>
  <c r="A135" i="4"/>
  <c r="A134" i="4"/>
  <c r="A133" i="4"/>
  <c r="A132" i="4"/>
  <c r="A128" i="4"/>
  <c r="A127" i="4"/>
  <c r="A126" i="4"/>
  <c r="A125" i="4"/>
  <c r="A124" i="4"/>
  <c r="A123" i="4"/>
  <c r="A122" i="4"/>
  <c r="A121" i="4"/>
  <c r="A116" i="4"/>
  <c r="A96" i="4"/>
  <c r="A93" i="4"/>
  <c r="A90" i="4"/>
  <c r="A89" i="4"/>
  <c r="A86" i="4"/>
  <c r="A81" i="4"/>
  <c r="A77" i="4"/>
  <c r="A76" i="4"/>
  <c r="A73" i="4"/>
  <c r="A71" i="4"/>
  <c r="A70" i="4"/>
  <c r="A69" i="4"/>
  <c r="A68" i="4"/>
  <c r="A64" i="4"/>
  <c r="A62" i="4"/>
  <c r="A61" i="4"/>
  <c r="A60" i="4"/>
  <c r="A59" i="4"/>
  <c r="A56" i="4"/>
  <c r="A55" i="4"/>
  <c r="A52" i="4"/>
  <c r="A50" i="4"/>
  <c r="A49" i="4"/>
  <c r="A48" i="4"/>
  <c r="A47" i="4"/>
  <c r="A44" i="4"/>
  <c r="A42" i="4"/>
  <c r="A41" i="4"/>
  <c r="A39" i="4"/>
  <c r="A37" i="4"/>
  <c r="A36" i="4"/>
  <c r="A35" i="4"/>
  <c r="A34" i="4"/>
  <c r="F32" i="4"/>
  <c r="A212" i="4" l="1"/>
  <c r="A190" i="4"/>
  <c r="F188" i="4"/>
  <c r="A188" i="4"/>
  <c r="A187" i="4"/>
  <c r="A186" i="4"/>
  <c r="A185" i="4"/>
  <c r="A184" i="4"/>
  <c r="A183" i="4"/>
  <c r="A182" i="4"/>
  <c r="F180" i="4"/>
  <c r="A180" i="4"/>
  <c r="F179" i="4"/>
  <c r="A179" i="4"/>
  <c r="F177" i="4"/>
  <c r="A177" i="4"/>
  <c r="A175" i="4"/>
  <c r="A174" i="4"/>
  <c r="A173" i="4"/>
  <c r="A151" i="4"/>
  <c r="A150" i="4"/>
  <c r="A149" i="4"/>
  <c r="A114" i="4"/>
  <c r="A111" i="4"/>
  <c r="A108" i="4"/>
  <c r="A105" i="4"/>
  <c r="A104" i="4"/>
  <c r="A101" i="4"/>
  <c r="A98" i="4"/>
  <c r="A31" i="4"/>
  <c r="A30" i="4"/>
  <c r="A29" i="4"/>
  <c r="A28" i="4"/>
  <c r="A27" i="4"/>
  <c r="A18" i="4"/>
  <c r="A17" i="4"/>
  <c r="A16" i="4"/>
  <c r="A15" i="4"/>
  <c r="A14" i="4"/>
  <c r="A13" i="4"/>
  <c r="A12" i="4"/>
  <c r="A11" i="4"/>
  <c r="A25" i="4" l="1"/>
  <c r="A22" i="4"/>
  <c r="A24" i="4"/>
  <c r="A26" i="4"/>
  <c r="A91" i="4"/>
  <c r="A92" i="4"/>
  <c r="A94" i="4"/>
  <c r="A95" i="4"/>
  <c r="A84" i="4"/>
  <c r="A88" i="4"/>
  <c r="A85" i="4"/>
  <c r="A87" i="4"/>
  <c r="A67" i="4"/>
  <c r="A78" i="4"/>
  <c r="A79" i="4"/>
  <c r="A80" i="4"/>
  <c r="A72" i="4"/>
  <c r="A75" i="4"/>
  <c r="A46" i="4"/>
  <c r="A63" i="4"/>
  <c r="A57" i="4"/>
  <c r="A51" i="4"/>
  <c r="A58" i="4"/>
  <c r="A54" i="4"/>
  <c r="A33" i="4"/>
  <c r="A38" i="4"/>
  <c r="A43" i="4"/>
  <c r="A40" i="4"/>
  <c r="A106" i="4"/>
  <c r="A99" i="4"/>
  <c r="A103" i="4"/>
  <c r="A107" i="4"/>
  <c r="A19" i="4"/>
  <c r="A100" i="4"/>
  <c r="A102" i="4"/>
  <c r="A168" i="4" l="1"/>
  <c r="A167" i="4"/>
  <c r="A164" i="4"/>
  <c r="A162" i="4"/>
  <c r="A158" i="4"/>
  <c r="A155" i="4"/>
  <c r="A131" i="4"/>
  <c r="A130" i="4"/>
  <c r="A119" i="4"/>
  <c r="A129" i="4"/>
  <c r="A143" i="4"/>
  <c r="A147" i="4"/>
  <c r="A118" i="4"/>
  <c r="A146" i="4"/>
  <c r="A144" i="4"/>
  <c r="A140" i="4"/>
  <c r="A120" i="4"/>
  <c r="A117" i="4"/>
  <c r="A176" i="4"/>
  <c r="A112" i="4"/>
  <c r="A110" i="4"/>
  <c r="A113" i="4"/>
  <c r="A109" i="4"/>
  <c r="A191" i="4" l="1"/>
  <c r="A189" i="4"/>
  <c r="A178" i="4"/>
  <c r="A181" i="4"/>
</calcChain>
</file>

<file path=xl/sharedStrings.xml><?xml version="1.0" encoding="utf-8"?>
<sst xmlns="http://schemas.openxmlformats.org/spreadsheetml/2006/main" count="786" uniqueCount="245">
  <si>
    <t>л</t>
  </si>
  <si>
    <t>т</t>
  </si>
  <si>
    <t/>
  </si>
  <si>
    <t>Total area, S, m2:</t>
  </si>
  <si>
    <t>No.</t>
  </si>
  <si>
    <t>Unit</t>
  </si>
  <si>
    <t>Quantity</t>
  </si>
  <si>
    <t>Q-ty</t>
  </si>
  <si>
    <r>
      <t xml:space="preserve">Installation of </t>
    </r>
    <r>
      <rPr>
        <b/>
        <sz val="10"/>
        <color theme="1"/>
        <rFont val="Century Gothic"/>
        <family val="2"/>
        <charset val="204"/>
      </rPr>
      <t>floor</t>
    </r>
    <r>
      <rPr>
        <sz val="10"/>
        <color theme="1"/>
        <rFont val="Century Gothic"/>
        <family val="2"/>
        <charset val="204"/>
      </rPr>
      <t xml:space="preserve"> surface protection during rennnovations </t>
    </r>
  </si>
  <si>
    <t>Duct tape</t>
  </si>
  <si>
    <r>
      <t xml:space="preserve">Installation of </t>
    </r>
    <r>
      <rPr>
        <b/>
        <sz val="10"/>
        <color theme="1"/>
        <rFont val="Century Gothic"/>
        <family val="2"/>
        <charset val="204"/>
      </rPr>
      <t xml:space="preserve">façade windows </t>
    </r>
    <r>
      <rPr>
        <sz val="10"/>
        <color theme="1"/>
        <rFont val="Century Gothic"/>
        <family val="2"/>
        <charset val="204"/>
      </rPr>
      <t xml:space="preserve">surface protection during rennnovations </t>
    </r>
  </si>
  <si>
    <r>
      <t xml:space="preserve">Installation surface protection of </t>
    </r>
    <r>
      <rPr>
        <b/>
        <sz val="10"/>
        <color theme="1"/>
        <rFont val="Century Gothic"/>
        <family val="2"/>
        <charset val="204"/>
      </rPr>
      <t xml:space="preserve">glass construction (internal) </t>
    </r>
    <r>
      <rPr>
        <sz val="10"/>
        <color theme="1"/>
        <rFont val="Century Gothic"/>
        <family val="2"/>
        <charset val="204"/>
      </rPr>
      <t>during rennnovations, both sides</t>
    </r>
  </si>
  <si>
    <r>
      <t xml:space="preserve">Installation of </t>
    </r>
    <r>
      <rPr>
        <b/>
        <sz val="10"/>
        <color theme="1"/>
        <rFont val="Century Gothic"/>
        <family val="2"/>
        <charset val="204"/>
      </rPr>
      <t>ceilings</t>
    </r>
    <r>
      <rPr>
        <sz val="10"/>
        <color theme="1"/>
        <rFont val="Century Gothic"/>
        <family val="2"/>
        <charset val="204"/>
      </rPr>
      <t xml:space="preserve">  surface protection during rennnovations </t>
    </r>
  </si>
  <si>
    <t>Dismantling of partitions</t>
  </si>
  <si>
    <t>Disassembly and reassembly of heating radiators (aluminum/bimetal)</t>
  </si>
  <si>
    <t>Dismantling of acoustic panels</t>
  </si>
  <si>
    <t>Preparatory work</t>
  </si>
  <si>
    <t>Polyethylene film</t>
  </si>
  <si>
    <t>Fiberboard</t>
  </si>
  <si>
    <t>Masking tape 38 mm, roll 40 m Eskaro</t>
  </si>
  <si>
    <t>Protective film with masking tape Tempo 1500 mm x 20 m</t>
  </si>
  <si>
    <t>Work with walls</t>
  </si>
  <si>
    <t>Partitions 100 mm (0,68х3,2)</t>
  </si>
  <si>
    <t>Arrangement of a single metal frame of UW and СW partitions</t>
  </si>
  <si>
    <t>thickness100 mm</t>
  </si>
  <si>
    <t>Partitions 125 mm</t>
  </si>
  <si>
    <t>thickness125 mm</t>
  </si>
  <si>
    <t>Arrangement of sheathing of the metal frame of plasterboard partitions in one layer on both sides</t>
  </si>
  <si>
    <t>Arrangement of sheathing the sidewalls in one layer</t>
  </si>
  <si>
    <t xml:space="preserve">Plasterboard, 12,5 mm </t>
  </si>
  <si>
    <t>Channel UW 75</t>
  </si>
  <si>
    <t>Stud CW 75</t>
  </si>
  <si>
    <t>Soundproofing adhesive tape 70 mm, roll 30 m Normaizol</t>
  </si>
  <si>
    <t>Wall plug "К" 6/40 / Nail X-P 17 G3 MX (1200pcs)</t>
  </si>
  <si>
    <t>Self-tapping screw 3.5X 9.5 with a drill 1000 pieces Koelner</t>
  </si>
  <si>
    <t>S-DD 01 B M1 Screw 25 mm for plasterboard, in strip, 1000 pcs</t>
  </si>
  <si>
    <t>Putty for seams Knauf FUGENFULLER</t>
  </si>
  <si>
    <t>Sealing of seams of plasterboard walls with reinforcing mesh and Fugenfühler</t>
  </si>
  <si>
    <t>Deep-penetrating primer Ceresit CT 17</t>
  </si>
  <si>
    <t>Reinforced adhesive tape</t>
  </si>
  <si>
    <t>S-DD 01 B M1  Screw 25 mm for plasterboard, in strip, 1000 pcs</t>
  </si>
  <si>
    <t>S-DS 01 B M1  Screw 35 mm for plasterboard, in strip, 1000 pcs</t>
  </si>
  <si>
    <t>Installation of sound insulation from a mineral wool plate, thickness 50 mm</t>
  </si>
  <si>
    <t>Mineral wool plates TECHNOACOUSTIC (4 plates, SD) 
1200x600x50 mm</t>
  </si>
  <si>
    <t xml:space="preserve">Reinforced channel UА-75/1,5mm/, 4m
</t>
  </si>
  <si>
    <r>
      <t xml:space="preserve">Reinforcement of </t>
    </r>
    <r>
      <rPr>
        <b/>
        <sz val="10"/>
        <rFont val="Century Gothic"/>
        <family val="2"/>
        <charset val="204"/>
      </rPr>
      <t>slots</t>
    </r>
    <r>
      <rPr>
        <sz val="10"/>
        <rFont val="Century Gothic"/>
        <family val="2"/>
        <charset val="204"/>
      </rPr>
      <t xml:space="preserve"> in plasterboard structures with UA channel</t>
    </r>
  </si>
  <si>
    <t>Plasterboard, 12,5 mm</t>
  </si>
  <si>
    <t>Channel UW 100</t>
  </si>
  <si>
    <t>Stud CW 100</t>
  </si>
  <si>
    <t>L-bar UA 75 мм</t>
  </si>
  <si>
    <t>Expanding anchor with a nut 8х65 mm</t>
  </si>
  <si>
    <t>M8 bolt with washer and nut</t>
  </si>
  <si>
    <t>Arrangement of sheathing the sidewalls in two layers</t>
  </si>
  <si>
    <t>Partitions 150 mm</t>
  </si>
  <si>
    <t>thickness 150 mm</t>
  </si>
  <si>
    <t>Arrangement of sheathing of the metal frame of plasterboard partitions in two layers on both sides</t>
  </si>
  <si>
    <r>
      <t xml:space="preserve">Reinforcement with a </t>
    </r>
    <r>
      <rPr>
        <b/>
        <sz val="10"/>
        <rFont val="Century Gothic"/>
        <family val="2"/>
        <charset val="204"/>
      </rPr>
      <t>beam in the places of attachment of glass partitions</t>
    </r>
  </si>
  <si>
    <t xml:space="preserve">Beam 75х75х4000 mm pine </t>
  </si>
  <si>
    <t>Work with newly erected walls</t>
  </si>
  <si>
    <t>Priming of walls</t>
  </si>
  <si>
    <t>Puttying of walls</t>
  </si>
  <si>
    <t>Putty Sniezka ACRYL-PUTZ FS20 27 kg</t>
  </si>
  <si>
    <t>Deep-penetrating primer Ceresit CT 17 super</t>
  </si>
  <si>
    <t xml:space="preserve">Coated abrasive Mastertool Р 40 200 mm </t>
  </si>
  <si>
    <t>Acrylic water-emulsion paint Kolorit Legenda (base A) deep matte white 9 L</t>
  </si>
  <si>
    <t>Painting of newly erected walls</t>
  </si>
  <si>
    <t>Priming of walls before painting</t>
  </si>
  <si>
    <t>Water emulsion painting of walls in 2 times</t>
  </si>
  <si>
    <t>Priming of wall slopes before painting</t>
  </si>
  <si>
    <t>Water emulsion painting of wall slopes in 2 times</t>
  </si>
  <si>
    <t>Work with existing walls</t>
  </si>
  <si>
    <t>Partial repair of white walls before painting and puttying of colored (green, yellow, orange and black) walls before painting</t>
  </si>
  <si>
    <t xml:space="preserve"> Dust removal from white walls and slopes</t>
  </si>
  <si>
    <t>Dust removal from white walls</t>
  </si>
  <si>
    <t>Dust removal from white wall slopes</t>
  </si>
  <si>
    <t>Painting of walls</t>
  </si>
  <si>
    <t>Drilling holes</t>
  </si>
  <si>
    <t>Manual installation of metal structures</t>
  </si>
  <si>
    <t>Priming of metal structures in two times</t>
  </si>
  <si>
    <t>Production of metal structures</t>
  </si>
  <si>
    <t>Casing over the glass</t>
  </si>
  <si>
    <t>Drop for the glass h=500 mm</t>
  </si>
  <si>
    <t>Pipe 60х40х4</t>
  </si>
  <si>
    <t>Sheet t=4mm</t>
  </si>
  <si>
    <t>Electrodes Monolith РЦ 3 mm 1 kg</t>
  </si>
  <si>
    <t>Flap disc for metal Bosch 230x6,0x22,2 mm 2608600228</t>
  </si>
  <si>
    <t>Cutoff wheels D=230х1,8</t>
  </si>
  <si>
    <t>Disc for metal 350х3,5х25,4</t>
  </si>
  <si>
    <t>Flap wheels D=125</t>
  </si>
  <si>
    <t>Primer ГФ-021</t>
  </si>
  <si>
    <t>Drill М12</t>
  </si>
  <si>
    <t xml:space="preserve">White Spirit </t>
  </si>
  <si>
    <t>Spiral drill 12</t>
  </si>
  <si>
    <t>REDIBOLT-N Anchor 12х120/М10/55 nut цж</t>
  </si>
  <si>
    <r>
      <t xml:space="preserve">Arrengement of sheathing of the plasterboard casing on the metal frame </t>
    </r>
    <r>
      <rPr>
        <b/>
        <sz val="10"/>
        <rFont val="Century Gothic"/>
        <family val="2"/>
        <charset val="204"/>
      </rPr>
      <t>on both sides in 1 layer, section 500x125 mm</t>
    </r>
  </si>
  <si>
    <t xml:space="preserve"> Sheasing of the casing sidewalls</t>
  </si>
  <si>
    <t>Sealing of seams in plasterboard constructions (section 0.5x0.125 m) on both sides</t>
  </si>
  <si>
    <t>Arrangement of perforated corners</t>
  </si>
  <si>
    <t>Priming of the drop for the glass (three planes)</t>
  </si>
  <si>
    <t>Puttying of the drop for the glass (three planes)</t>
  </si>
  <si>
    <t>Priming of the drop for the glass before painting</t>
  </si>
  <si>
    <t>Water emulsion painting of the drop for the glass in 2 times</t>
  </si>
  <si>
    <t>Self-tapping screw 3,5Х 9,5 with a drill  1000 pcs Koelner</t>
  </si>
  <si>
    <t>Self-tapping screw TN25/Screw S-DD01B 3,5X25M (1000pcs)</t>
  </si>
  <si>
    <t>Perforate aluminium corner bar (0,40)  3m, 30х30 (50pcs/pack)</t>
  </si>
  <si>
    <t>Arrangement of doorways and glass partitions</t>
  </si>
  <si>
    <t>Door blocks of concealed installation</t>
  </si>
  <si>
    <t>Installation of consealed door blocks</t>
  </si>
  <si>
    <t>Dismantling and re-installation of the existing door block</t>
  </si>
  <si>
    <t>Reinforced plastic structure</t>
  </si>
  <si>
    <t>Installation of an aluminum partition</t>
  </si>
  <si>
    <t>GLASS PARTITION</t>
  </si>
  <si>
    <t>Installation of a glass partition</t>
  </si>
  <si>
    <t>Film</t>
  </si>
  <si>
    <t>Dismantling of glass and film</t>
  </si>
  <si>
    <t xml:space="preserve">Adhesive foam SOUDABOND EASY GUN 750 mL. gun </t>
  </si>
  <si>
    <t>Installation kit (foam cleaner, liquid nails, nails, etc.)</t>
  </si>
  <si>
    <t>Existing door blocks</t>
  </si>
  <si>
    <t>Electrical installation work (the section is calculated exclusively for lighting devices)</t>
  </si>
  <si>
    <t>Re-routing of the schield</t>
  </si>
  <si>
    <t>Materials for re-routing</t>
  </si>
  <si>
    <t>Systems for laying out cables</t>
  </si>
  <si>
    <t>Laying out a corrugated pipe</t>
  </si>
  <si>
    <t>Pipe holder CF  20 mm</t>
  </si>
  <si>
    <t>Cable ВВГнг-нд 3х1,5mm2, black</t>
  </si>
  <si>
    <t>Cable ВВГнг-нд 3х2,5mm2, black</t>
  </si>
  <si>
    <t>Laying a cable with a cross-section of less than 10 mm2</t>
  </si>
  <si>
    <t>Cable products</t>
  </si>
  <si>
    <t>Corrugated pipe with a broach, diameter 20 mm</t>
  </si>
  <si>
    <t>Ring cable lugs 4-6 mm² (100 pcs./pack) for M6 bolt</t>
  </si>
  <si>
    <t>Black insulating tape (20m)</t>
  </si>
  <si>
    <t>Labeling clamps  (100pcs)</t>
  </si>
  <si>
    <t>Labelling ЕС-1 1,5-4,0 mm2 (clean) АсКо</t>
  </si>
  <si>
    <t>Clamp 3,6х250 (100pcs)</t>
  </si>
  <si>
    <t>Electrical accessories</t>
  </si>
  <si>
    <t>Installation of the junction box</t>
  </si>
  <si>
    <t>Arrangement of electrical outlets</t>
  </si>
  <si>
    <t>Junction box 90х90х52</t>
  </si>
  <si>
    <t>Wago terminal for 5 conductors for junction boxes</t>
  </si>
  <si>
    <t>SSB VECTOR SQUARE LED lamp
2000x1000
Main characteristics:
power source integrated into the body
Fittings dimensions, mm: (H) 60 (W) 55
Dimensions of the lamp, mm: 3900x1200
Fittings color: RAL 9005
Electrical characteristics:
Power, W: 180
Color temperature, K: 4000
Power factor: ≥ 0.94
Degree of protection, IP 40
Service life, hours: 50,000
LED: OSRAM
Input voltage, VAC: 220
The suspension in the set is standard 1500 mm
Warranty period: 3 years</t>
  </si>
  <si>
    <t>SSB VECTOR V 1000 P5560 LED lamp
Main characteristics:
power source integrated into the body
Fittings dimensions, mm: (H) 60 (W) 55
Fittings color: RAL 9005
Electrical characteristics:
Power, W: 26
Color temperature, K: 4000
Power factor: ≥ 0.94
Degree of protection, IP 40
Service life, hours: 50,000
LED: OSRAM
Input voltage, VAC: 220
The suspension in the set is standard 1500 mm
Warranty period: 3 years</t>
  </si>
  <si>
    <t>SSB RING LED lamp  Ø800 
Main characteristics:
Ceiling fixture (driver box) (LxWxH): 360x45x40
Fitting dimensions, mm: (H) 60 (W) 55
Fitting color: RAL 9005
Electrical characteristics:
Power, W: 75
Color temperature, K: 4000
Power factor: ≥ 0.94
Degree of protection, IP 40
Service life, hours: 50,000
LED: OSRAM
Input voltage, VAC: 220
The suspension in the set is standard 1500 mm
Warranty period: 3 years</t>
  </si>
  <si>
    <t xml:space="preserve">LED lamp GX53 12W 4100K 220V
</t>
  </si>
  <si>
    <t>Other work</t>
  </si>
  <si>
    <t>Removal of protective coating</t>
  </si>
  <si>
    <t xml:space="preserve"> Cleaning after completion of work (including dusting of furniture with a vacuum cleaner)</t>
  </si>
  <si>
    <t>Washing of facades (glass)</t>
  </si>
  <si>
    <t>Loading the garbage in the truck</t>
  </si>
  <si>
    <t>Removal of construction waste (20 tons), Kamaz truck</t>
  </si>
  <si>
    <t>Garbage bags</t>
  </si>
  <si>
    <t>Spotlight luminaire for a GX53 lamp, surface-mounted 
Form factor:GX53
IP:20
Dimensions:82mm х 70mm
Mounting type: Surface-mounted
Materials:Aluminum-ceramic
Weight: 210g
Warranty period: 2 years</t>
  </si>
  <si>
    <t xml:space="preserve">Commissionning </t>
  </si>
  <si>
    <t>Lamps</t>
  </si>
  <si>
    <t>Installation of linear ceiling lamps</t>
  </si>
  <si>
    <t>Installation of ceiling lamps-chandeliers</t>
  </si>
  <si>
    <t>Installation of ceiling lamps, surface-mounted</t>
  </si>
  <si>
    <t>Insulation resistance measurement report</t>
  </si>
  <si>
    <t>roll</t>
  </si>
  <si>
    <t>m2</t>
  </si>
  <si>
    <t>pcs</t>
  </si>
  <si>
    <t>1200pcs</t>
  </si>
  <si>
    <t>1000pcs</t>
  </si>
  <si>
    <t>pcs.</t>
  </si>
  <si>
    <t>rm</t>
  </si>
  <si>
    <t>kg</t>
  </si>
  <si>
    <t>L</t>
  </si>
  <si>
    <t>t</t>
  </si>
  <si>
    <t>set</t>
  </si>
  <si>
    <t>pack.</t>
  </si>
  <si>
    <t>reel</t>
  </si>
  <si>
    <t>truck</t>
  </si>
  <si>
    <t>service</t>
  </si>
  <si>
    <t>Installation of a power tower for (2 sockets 220+ 1 pc RJ45)</t>
  </si>
  <si>
    <t>Single mini-column DA 200-45,profile 66x66mm, h=700mm, ELN DAP45700E
LN</t>
  </si>
  <si>
    <t>Adapter for one device 45х45mm L4770</t>
  </si>
  <si>
    <t>Junction box, single G2850</t>
  </si>
  <si>
    <t>Socket Systo with earthing 2М white 16А/250В
Hager WS161</t>
  </si>
  <si>
    <t>Socket mechanism RJ45 cat.5е UTP 2m
LCS 8к,Mosaic Legrand</t>
  </si>
  <si>
    <r>
      <t xml:space="preserve">Installation of electrical fittings 220В  </t>
    </r>
    <r>
      <rPr>
        <b/>
        <sz val="10"/>
        <rFont val="Century Gothic"/>
        <family val="2"/>
        <charset val="204"/>
      </rPr>
      <t>Asfora</t>
    </r>
    <r>
      <rPr>
        <sz val="10"/>
        <rFont val="Century Gothic"/>
        <family val="2"/>
        <charset val="204"/>
      </rPr>
      <t xml:space="preserve"> </t>
    </r>
    <r>
      <rPr>
        <b/>
        <sz val="10"/>
        <rFont val="Century Gothic"/>
        <family val="2"/>
        <charset val="204"/>
      </rPr>
      <t>Schneider</t>
    </r>
  </si>
  <si>
    <t>Socket with earthing contact white
ASFORA</t>
  </si>
  <si>
    <t>SWITCH ONE KEY SELF-CLAMP WHITE
ASFORA</t>
  </si>
  <si>
    <r>
      <t xml:space="preserve">Installation of electrical fittings RJ  </t>
    </r>
    <r>
      <rPr>
        <b/>
        <sz val="10"/>
        <rFont val="Century Gothic"/>
        <family val="2"/>
        <charset val="204"/>
      </rPr>
      <t>Asfora</t>
    </r>
    <r>
      <rPr>
        <sz val="10"/>
        <rFont val="Century Gothic"/>
        <family val="2"/>
        <charset val="204"/>
      </rPr>
      <t xml:space="preserve"> </t>
    </r>
    <r>
      <rPr>
        <b/>
        <sz val="10"/>
        <rFont val="Century Gothic"/>
        <family val="2"/>
        <charset val="204"/>
      </rPr>
      <t>Schneider</t>
    </r>
  </si>
  <si>
    <t>Computer socket white ASFORA</t>
  </si>
  <si>
    <t>Commissionning work</t>
  </si>
  <si>
    <t>644.4</t>
  </si>
  <si>
    <t>Total price, (UAH)</t>
  </si>
  <si>
    <t>Unit price, (UAH)</t>
  </si>
  <si>
    <t>Name of work/materials</t>
  </si>
  <si>
    <t xml:space="preserve">Name of materials/works                                         </t>
  </si>
  <si>
    <t>Total for works in the section</t>
  </si>
  <si>
    <t>Total for materials in the section</t>
  </si>
  <si>
    <t>Total, UAH, excl. VAT</t>
  </si>
  <si>
    <t>VAT</t>
  </si>
  <si>
    <t>TOTAL for the commercial offer, UAH, incl. VAT:</t>
  </si>
  <si>
    <t xml:space="preserve">Together for the materials/works </t>
  </si>
  <si>
    <t xml:space="preserve">Together for the works/materials </t>
  </si>
  <si>
    <t>Engineering project on heating, ventilation and air conditioning</t>
  </si>
  <si>
    <t>Adaptation of the existing heating, ventilation and air conditioning system according to planning</t>
  </si>
  <si>
    <t xml:space="preserve">Door blocks of concealed installation 800х2000 </t>
  </si>
  <si>
    <t>Installation of film (ORACAL, Germany) - with material</t>
  </si>
  <si>
    <t>Partition aluminum (profile system - aluminum ZENIT DZAP Donetsk) 5315x3200 RAL 9006 (metallic), glass 6 mm satin (Guardian, Germany). Door - 1 piece (fittings - Stublina, Germany)</t>
  </si>
  <si>
    <t>Solid glass partition, tempered glass 10 mm, complete with aluminum profile KR40 (manufacturer Ukraine, color black)</t>
  </si>
  <si>
    <t>Swing door unit with SF fittings (China)</t>
  </si>
  <si>
    <t xml:space="preserve"> UDF12</t>
  </si>
  <si>
    <t xml:space="preserve"> 6x35</t>
  </si>
  <si>
    <t>Adaptation + engineering project for fire extinguishing system</t>
  </si>
  <si>
    <t>Fire alarm system</t>
  </si>
  <si>
    <t>Loudspeaker for wall mounting 3АС100PN</t>
  </si>
  <si>
    <t xml:space="preserve">
The fireproof distribution box of KVR</t>
  </si>
  <si>
    <t>Power cable 2x1.5 NHXH FE180/E30</t>
  </si>
  <si>
    <t>Corrective works</t>
  </si>
  <si>
    <t xml:space="preserve">
Project works</t>
  </si>
  <si>
    <t>Addressable fire smoke detector EA30E-2 (new 22)</t>
  </si>
  <si>
    <t xml:space="preserve">
Base for detector ASBE-2 (new 22)</t>
  </si>
  <si>
    <t>Signal cable, 2x2x0.8J-H(St)H</t>
  </si>
  <si>
    <t>Project works</t>
  </si>
  <si>
    <t>Automatic sprinkler water fire extinguishing system</t>
  </si>
  <si>
    <t>including sprinkler installation</t>
  </si>
  <si>
    <t>m</t>
  </si>
  <si>
    <t>jar</t>
  </si>
  <si>
    <t xml:space="preserve">
Power cable 2x1.5 NHXH FE180/E30</t>
  </si>
  <si>
    <t>Cable clamp</t>
  </si>
  <si>
    <t>A metal dowel with a nail</t>
  </si>
  <si>
    <t xml:space="preserve">
Signal cable, 2x2x0.8J-H(St)H</t>
  </si>
  <si>
    <t>The tape is perforated, galvanized, L=30 m15x0.55</t>
  </si>
  <si>
    <t>Plastic dowel 6x40</t>
  </si>
  <si>
    <t>Screw 3.5x40</t>
  </si>
  <si>
    <t>Socket for sprinkler white 1/2"</t>
  </si>
  <si>
    <t>Water sprinkler with 12 mm outlet opening, operating temperature 68°C, universal</t>
  </si>
  <si>
    <t>Milled sprinkler coupling, diameter 15 mm, pipe thread 1/2", L=20/40 mm</t>
  </si>
  <si>
    <t>Steel water and gas pipe, diameter 20 x 2.8 mm</t>
  </si>
  <si>
    <t>Steel water and gas pipe D 25, x 2.8 mm</t>
  </si>
  <si>
    <t>Lead steel OD 57 mm 90°</t>
  </si>
  <si>
    <t>Lead steel 25 mm 90°</t>
  </si>
  <si>
    <t>Plug D 25 mm</t>
  </si>
  <si>
    <t>The plug is cast iron with internal cut Do 15 galvanized</t>
  </si>
  <si>
    <t>Fastening unit Du25</t>
  </si>
  <si>
    <t>Paint</t>
  </si>
  <si>
    <t>Primer</t>
  </si>
  <si>
    <t>Solvent</t>
  </si>
  <si>
    <t>Flax (tow)</t>
  </si>
  <si>
    <t>Packing paste</t>
  </si>
  <si>
    <t>Electrodes d.3 mm MONOLITH RC 2.5 kg</t>
  </si>
  <si>
    <t>Circle cut-off arm. metal 230x2.0x22 ATAMAN (25)</t>
  </si>
  <si>
    <t>Bur sds+ 10x160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</si>
</sst>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грн&quot;"/>
    <numFmt numFmtId="165" formatCode="[$-419]General"/>
    <numFmt numFmtId="166" formatCode="0.0%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sz val="10"/>
      <name val="Century Gothic"/>
      <family val="2"/>
      <charset val="204"/>
    </font>
    <font>
      <sz val="10"/>
      <name val="Century Gothic"/>
      <family val="2"/>
      <charset val="204"/>
    </font>
    <font>
      <sz val="10"/>
      <color rgb="FFFFFFFF"/>
      <name val="Century Gothic"/>
      <family val="2"/>
      <charset val="204"/>
    </font>
    <font>
      <sz val="11"/>
      <name val="Century Gothic"/>
      <family val="2"/>
      <charset val="204"/>
    </font>
    <font>
      <sz val="11"/>
      <color theme="1"/>
      <name val="Century Gothic"/>
      <family val="2"/>
      <charset val="204"/>
    </font>
    <font>
      <sz val="11"/>
      <name val="Arial"/>
      <family val="2"/>
      <charset val="204"/>
    </font>
    <font>
      <sz val="10"/>
      <color rgb="FFFF0000"/>
      <name val="Century Gothic"/>
      <family val="2"/>
      <charset val="204"/>
    </font>
    <font>
      <sz val="11"/>
      <color rgb="FFFF0000"/>
      <name val="Century Gothic"/>
      <family val="2"/>
      <charset val="204"/>
    </font>
    <font>
      <sz val="10"/>
      <color theme="0"/>
      <name val="Century Gothic"/>
      <family val="2"/>
      <charset val="204"/>
    </font>
    <font>
      <b/>
      <i/>
      <sz val="10"/>
      <color theme="1"/>
      <name val="Century Gothic"/>
      <family val="2"/>
      <charset val="204"/>
    </font>
    <font>
      <sz val="8"/>
      <color theme="1"/>
      <name val="Century Gothic"/>
      <family val="2"/>
      <charset val="204"/>
    </font>
    <font>
      <sz val="8"/>
      <name val="Century Gothic"/>
      <family val="2"/>
      <charset val="204"/>
    </font>
    <font>
      <b/>
      <sz val="10"/>
      <color rgb="FF000000"/>
      <name val="Century Gothic"/>
      <family val="2"/>
      <charset val="204"/>
    </font>
    <font>
      <b/>
      <sz val="15"/>
      <color rgb="FFD1282E"/>
      <name val="Century Gothic"/>
      <family val="2"/>
      <charset val="204"/>
    </font>
    <font>
      <b/>
      <sz val="15"/>
      <name val="Century Gothic"/>
      <family val="2"/>
      <charset val="204"/>
    </font>
    <font>
      <b/>
      <sz val="15"/>
      <color rgb="FF0070C0"/>
      <name val="Century Gothic"/>
      <family val="2"/>
      <charset val="204"/>
    </font>
    <font>
      <b/>
      <u/>
      <sz val="10"/>
      <name val="Century Gothic"/>
      <family val="2"/>
      <charset val="204"/>
    </font>
    <font>
      <sz val="9"/>
      <color theme="1"/>
      <name val="Verdana"/>
      <family val="2"/>
    </font>
    <font>
      <b/>
      <sz val="11"/>
      <name val="Century Gothic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1"/>
      <color rgb="FF00000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i/>
      <sz val="10"/>
      <name val="Century Gothic"/>
      <family val="2"/>
      <charset val="204"/>
    </font>
    <font>
      <u/>
      <sz val="10"/>
      <name val="Century Gothic"/>
      <family val="2"/>
      <charset val="204"/>
    </font>
    <font>
      <b/>
      <sz val="11"/>
      <color rgb="FF000000"/>
      <name val="Century Gothic"/>
      <family val="2"/>
      <charset val="204"/>
    </font>
    <font>
      <b/>
      <u/>
      <sz val="10"/>
      <color theme="1"/>
      <name val="Century Gothic"/>
      <family val="2"/>
      <charset val="204"/>
    </font>
    <font>
      <b/>
      <i/>
      <u/>
      <sz val="10"/>
      <color theme="1"/>
      <name val="Century Gothic"/>
      <family val="2"/>
      <charset val="204"/>
    </font>
    <font>
      <sz val="10"/>
      <color rgb="FF7030A0"/>
      <name val="Century Gothic"/>
      <family val="2"/>
      <charset val="204"/>
    </font>
    <font>
      <sz val="10"/>
      <color rgb="FF0066FF"/>
      <name val="Century Gothic"/>
      <family val="2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entury Gothic"/>
      <family val="2"/>
    </font>
    <font>
      <b/>
      <i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Century Gothic"/>
      <family val="2"/>
      <charset val="204"/>
    </font>
    <font>
      <sz val="14"/>
      <name val="Century Gothic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Century Gothic"/>
      <family val="2"/>
    </font>
    <font>
      <b/>
      <sz val="15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b/>
      <sz val="13"/>
      <color rgb="FF000000"/>
      <name val="Century Gothic"/>
      <family val="2"/>
      <charset val="204"/>
    </font>
    <font>
      <b/>
      <sz val="13"/>
      <name val="Century Gothic"/>
      <family val="2"/>
      <charset val="204"/>
    </font>
    <font>
      <b/>
      <sz val="13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sz val="12"/>
      <name val="Century Gothic"/>
      <family val="2"/>
      <charset val="204"/>
    </font>
    <font>
      <b/>
      <sz val="17"/>
      <color theme="0"/>
      <name val="Century Gothic"/>
      <family val="2"/>
      <charset val="204"/>
    </font>
    <font>
      <b/>
      <sz val="17"/>
      <name val="Century Gothic"/>
      <family val="2"/>
      <charset val="204"/>
    </font>
    <font>
      <b/>
      <sz val="15"/>
      <color rgb="FF000000"/>
      <name val="Century Gothic"/>
      <family val="2"/>
      <charset val="204"/>
    </font>
    <font>
      <sz val="10"/>
      <color rgb="FF000000"/>
      <name val="Century Gothic"/>
      <family val="2"/>
      <charset val="204"/>
    </font>
    <font>
      <sz val="11"/>
      <color rgb="FF000000"/>
      <name val="Century Gothic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rgb="FFE4E4E4"/>
      </patternFill>
    </fill>
    <fill>
      <patternFill patternType="solid">
        <fgColor theme="4"/>
        <bgColor theme="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C5C5C"/>
      </bottom>
      <diagonal/>
    </border>
    <border>
      <left/>
      <right/>
      <top style="thin">
        <color rgb="FF5C5C5C"/>
      </top>
      <bottom style="thin">
        <color rgb="FF5C5C5C"/>
      </bottom>
      <diagonal/>
    </border>
    <border>
      <left style="medium">
        <color rgb="FF000000"/>
      </left>
      <right style="thin">
        <color rgb="FF5F5F5F"/>
      </right>
      <top style="medium">
        <color rgb="FF000000"/>
      </top>
      <bottom style="medium">
        <color rgb="FF000000"/>
      </bottom>
      <diagonal/>
    </border>
    <border>
      <left style="thin">
        <color rgb="FF5F5F5F"/>
      </left>
      <right style="thin">
        <color rgb="FF5F5F5F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5F5F5F"/>
      </bottom>
      <diagonal/>
    </border>
    <border>
      <left/>
      <right/>
      <top style="medium">
        <color indexed="64"/>
      </top>
      <bottom style="thin">
        <color rgb="FF5F5F5F"/>
      </bottom>
      <diagonal/>
    </border>
    <border>
      <left style="medium">
        <color indexed="64"/>
      </left>
      <right/>
      <top style="thin">
        <color rgb="FF5F5F5F"/>
      </top>
      <bottom style="thin">
        <color rgb="FF5F5F5F"/>
      </bottom>
      <diagonal/>
    </border>
    <border>
      <left/>
      <right/>
      <top style="thin">
        <color rgb="FF5F5F5F"/>
      </top>
      <bottom style="thin">
        <color rgb="FF5F5F5F"/>
      </bottom>
      <diagonal/>
    </border>
    <border>
      <left/>
      <right/>
      <top/>
      <bottom style="thin">
        <color rgb="FF5F5F5F"/>
      </bottom>
      <diagonal/>
    </border>
    <border>
      <left style="medium">
        <color indexed="6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5F5F5F"/>
      </right>
      <top/>
      <bottom style="thin">
        <color theme="4"/>
      </bottom>
      <diagonal/>
    </border>
    <border>
      <left/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 style="thin">
        <color rgb="FF5F5F5F"/>
      </right>
      <top/>
      <bottom style="thin">
        <color rgb="FF5F5F5F"/>
      </bottom>
      <diagonal/>
    </border>
    <border>
      <left/>
      <right style="medium">
        <color indexed="64"/>
      </right>
      <top/>
      <bottom style="thin">
        <color rgb="FF5F5F5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0" fillId="0" borderId="0"/>
    <xf numFmtId="165" fontId="22" fillId="0" borderId="0" applyBorder="0" applyProtection="0"/>
    <xf numFmtId="165" fontId="22" fillId="0" borderId="0" applyBorder="0" applyProtection="0"/>
    <xf numFmtId="165" fontId="23" fillId="0" borderId="0" applyBorder="0" applyProtection="0"/>
    <xf numFmtId="0" fontId="24" fillId="0" borderId="0"/>
    <xf numFmtId="0" fontId="25" fillId="0" borderId="0"/>
    <xf numFmtId="0" fontId="26" fillId="0" borderId="0"/>
  </cellStyleXfs>
  <cellXfs count="33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1" fillId="0" borderId="2" xfId="0" applyFont="1" applyBorder="1"/>
    <xf numFmtId="0" fontId="2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" fillId="0" borderId="0" xfId="0" applyNumberFormat="1" applyFont="1"/>
    <xf numFmtId="4" fontId="4" fillId="0" borderId="0" xfId="0" applyNumberFormat="1" applyFont="1"/>
    <xf numFmtId="0" fontId="16" fillId="0" borderId="0" xfId="0" applyFont="1"/>
    <xf numFmtId="4" fontId="16" fillId="0" borderId="0" xfId="0" applyNumberFormat="1" applyFont="1" applyAlignment="1">
      <alignment wrapText="1"/>
    </xf>
    <xf numFmtId="4" fontId="16" fillId="0" borderId="0" xfId="0" applyNumberFormat="1" applyFont="1"/>
    <xf numFmtId="4" fontId="17" fillId="0" borderId="0" xfId="0" applyNumberFormat="1" applyFont="1"/>
    <xf numFmtId="4" fontId="18" fillId="0" borderId="0" xfId="0" applyNumberFormat="1" applyFont="1" applyAlignment="1">
      <alignment horizontal="center"/>
    </xf>
    <xf numFmtId="4" fontId="1" fillId="0" borderId="6" xfId="0" applyNumberFormat="1" applyFont="1" applyBorder="1" applyAlignment="1">
      <alignment wrapText="1"/>
    </xf>
    <xf numFmtId="4" fontId="1" fillId="0" borderId="6" xfId="0" applyNumberFormat="1" applyFont="1" applyBorder="1"/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1" fillId="0" borderId="7" xfId="0" applyFont="1" applyBorder="1"/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0" fontId="29" fillId="0" borderId="0" xfId="0" applyFont="1"/>
    <xf numFmtId="4" fontId="29" fillId="0" borderId="0" xfId="0" applyNumberFormat="1" applyFont="1" applyAlignment="1">
      <alignment horizontal="left" wrapText="1"/>
    </xf>
    <xf numFmtId="4" fontId="29" fillId="0" borderId="0" xfId="0" applyNumberFormat="1" applyFont="1"/>
    <xf numFmtId="4" fontId="21" fillId="0" borderId="0" xfId="0" applyNumberFormat="1" applyFont="1"/>
    <xf numFmtId="4" fontId="29" fillId="0" borderId="0" xfId="0" applyNumberFormat="1" applyFont="1" applyAlignment="1">
      <alignment horizontal="left"/>
    </xf>
    <xf numFmtId="0" fontId="8" fillId="0" borderId="0" xfId="0" applyFont="1"/>
    <xf numFmtId="4" fontId="2" fillId="0" borderId="1" xfId="0" applyNumberFormat="1" applyFont="1" applyBorder="1" applyAlignment="1">
      <alignment horizontal="right" wrapText="1"/>
    </xf>
    <xf numFmtId="0" fontId="1" fillId="0" borderId="8" xfId="0" applyFont="1" applyBorder="1"/>
    <xf numFmtId="4" fontId="1" fillId="0" borderId="9" xfId="0" applyNumberFormat="1" applyFont="1" applyBorder="1" applyAlignment="1">
      <alignment wrapText="1"/>
    </xf>
    <xf numFmtId="4" fontId="1" fillId="0" borderId="9" xfId="0" applyNumberFormat="1" applyFont="1" applyBorder="1"/>
    <xf numFmtId="4" fontId="4" fillId="0" borderId="9" xfId="0" applyNumberFormat="1" applyFont="1" applyBorder="1"/>
    <xf numFmtId="0" fontId="1" fillId="0" borderId="10" xfId="0" applyFont="1" applyBorder="1"/>
    <xf numFmtId="4" fontId="1" fillId="0" borderId="11" xfId="0" applyNumberFormat="1" applyFont="1" applyBorder="1"/>
    <xf numFmtId="4" fontId="4" fillId="0" borderId="11" xfId="0" applyNumberFormat="1" applyFont="1" applyBorder="1"/>
    <xf numFmtId="4" fontId="19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wrapText="1"/>
    </xf>
    <xf numFmtId="4" fontId="30" fillId="0" borderId="1" xfId="0" applyNumberFormat="1" applyFont="1" applyBorder="1" applyAlignment="1">
      <alignment wrapText="1"/>
    </xf>
    <xf numFmtId="4" fontId="3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4" fontId="30" fillId="0" borderId="1" xfId="0" applyNumberFormat="1" applyFont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4" fontId="19" fillId="0" borderId="1" xfId="0" applyNumberFormat="1" applyFont="1" applyBorder="1"/>
    <xf numFmtId="4" fontId="27" fillId="0" borderId="1" xfId="0" applyNumberFormat="1" applyFont="1" applyBorder="1" applyAlignment="1">
      <alignment wrapText="1"/>
    </xf>
    <xf numFmtId="4" fontId="27" fillId="0" borderId="1" xfId="0" applyNumberFormat="1" applyFont="1" applyBorder="1"/>
    <xf numFmtId="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/>
    </xf>
    <xf numFmtId="4" fontId="16" fillId="0" borderId="0" xfId="0" applyNumberFormat="1" applyFont="1" applyAlignment="1">
      <alignment horizontal="left"/>
    </xf>
    <xf numFmtId="4" fontId="1" fillId="0" borderId="9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19" fillId="0" borderId="1" xfId="0" applyNumberFormat="1" applyFont="1" applyBorder="1" applyAlignment="1">
      <alignment horizontal="left"/>
    </xf>
    <xf numFmtId="4" fontId="29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4" fontId="1" fillId="0" borderId="12" xfId="0" applyNumberFormat="1" applyFont="1" applyBorder="1" applyAlignment="1">
      <alignment wrapText="1"/>
    </xf>
    <xf numFmtId="4" fontId="1" fillId="0" borderId="12" xfId="0" applyNumberFormat="1" applyFont="1" applyBorder="1"/>
    <xf numFmtId="4" fontId="4" fillId="0" borderId="12" xfId="0" applyNumberFormat="1" applyFont="1" applyBorder="1"/>
    <xf numFmtId="0" fontId="7" fillId="0" borderId="13" xfId="0" applyFont="1" applyBorder="1"/>
    <xf numFmtId="0" fontId="7" fillId="0" borderId="14" xfId="0" applyFont="1" applyBorder="1"/>
    <xf numFmtId="0" fontId="6" fillId="0" borderId="14" xfId="0" applyFont="1" applyBorder="1"/>
    <xf numFmtId="4" fontId="1" fillId="0" borderId="14" xfId="0" applyNumberFormat="1" applyFont="1" applyBorder="1"/>
    <xf numFmtId="0" fontId="1" fillId="3" borderId="7" xfId="0" applyFont="1" applyFill="1" applyBorder="1"/>
    <xf numFmtId="4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/>
    <xf numFmtId="4" fontId="4" fillId="3" borderId="1" xfId="0" applyNumberFormat="1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right"/>
    </xf>
    <xf numFmtId="4" fontId="4" fillId="3" borderId="11" xfId="0" applyNumberFormat="1" applyFont="1" applyFill="1" applyBorder="1"/>
    <xf numFmtId="4" fontId="4" fillId="3" borderId="6" xfId="0" applyNumberFormat="1" applyFont="1" applyFill="1" applyBorder="1"/>
    <xf numFmtId="4" fontId="4" fillId="3" borderId="6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4" fontId="28" fillId="4" borderId="1" xfId="0" applyNumberFormat="1" applyFont="1" applyFill="1" applyBorder="1" applyAlignment="1">
      <alignment horizontal="left"/>
    </xf>
    <xf numFmtId="4" fontId="28" fillId="4" borderId="1" xfId="0" applyNumberFormat="1" applyFont="1" applyFill="1" applyBorder="1" applyAlignment="1">
      <alignment horizontal="right"/>
    </xf>
    <xf numFmtId="4" fontId="28" fillId="4" borderId="1" xfId="0" applyNumberFormat="1" applyFont="1" applyFill="1" applyBorder="1" applyAlignment="1">
      <alignment wrapText="1"/>
    </xf>
    <xf numFmtId="4" fontId="28" fillId="4" borderId="1" xfId="0" applyNumberFormat="1" applyFont="1" applyFill="1" applyBorder="1"/>
    <xf numFmtId="4" fontId="4" fillId="0" borderId="6" xfId="0" applyNumberFormat="1" applyFont="1" applyBorder="1"/>
    <xf numFmtId="4" fontId="4" fillId="0" borderId="6" xfId="0" applyNumberFormat="1" applyFont="1" applyBorder="1" applyAlignment="1">
      <alignment wrapText="1"/>
    </xf>
    <xf numFmtId="0" fontId="30" fillId="0" borderId="0" xfId="0" applyFont="1"/>
    <xf numFmtId="0" fontId="1" fillId="3" borderId="0" xfId="0" applyFont="1" applyFill="1"/>
    <xf numFmtId="0" fontId="33" fillId="0" borderId="0" xfId="0" applyFont="1"/>
    <xf numFmtId="4" fontId="4" fillId="0" borderId="16" xfId="0" applyNumberFormat="1" applyFont="1" applyBorder="1"/>
    <xf numFmtId="0" fontId="4" fillId="3" borderId="17" xfId="0" applyFont="1" applyFill="1" applyBorder="1"/>
    <xf numFmtId="4" fontId="3" fillId="3" borderId="6" xfId="0" applyNumberFormat="1" applyFont="1" applyFill="1" applyBorder="1" applyAlignment="1">
      <alignment wrapText="1"/>
    </xf>
    <xf numFmtId="4" fontId="34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/>
    <xf numFmtId="0" fontId="35" fillId="3" borderId="0" xfId="0" applyFont="1" applyFill="1"/>
    <xf numFmtId="0" fontId="36" fillId="3" borderId="0" xfId="0" applyFont="1" applyFill="1"/>
    <xf numFmtId="0" fontId="4" fillId="3" borderId="0" xfId="0" applyFont="1" applyFill="1"/>
    <xf numFmtId="0" fontId="6" fillId="3" borderId="0" xfId="0" applyFont="1" applyFill="1"/>
    <xf numFmtId="4" fontId="3" fillId="3" borderId="6" xfId="0" applyNumberFormat="1" applyFont="1" applyFill="1" applyBorder="1" applyAlignment="1">
      <alignment horizontal="right" wrapText="1"/>
    </xf>
    <xf numFmtId="4" fontId="4" fillId="3" borderId="1" xfId="1" applyNumberFormat="1" applyFont="1" applyFill="1" applyBorder="1" applyAlignment="1">
      <alignment wrapText="1"/>
    </xf>
    <xf numFmtId="165" fontId="37" fillId="3" borderId="1" xfId="2" applyFont="1" applyFill="1" applyBorder="1" applyAlignment="1" applyProtection="1">
      <alignment wrapText="1"/>
    </xf>
    <xf numFmtId="4" fontId="38" fillId="3" borderId="6" xfId="0" applyNumberFormat="1" applyFont="1" applyFill="1" applyBorder="1" applyAlignment="1">
      <alignment wrapText="1"/>
    </xf>
    <xf numFmtId="4" fontId="39" fillId="3" borderId="6" xfId="0" applyNumberFormat="1" applyFont="1" applyFill="1" applyBorder="1"/>
    <xf numFmtId="4" fontId="39" fillId="3" borderId="6" xfId="0" applyNumberFormat="1" applyFont="1" applyFill="1" applyBorder="1" applyAlignment="1">
      <alignment wrapText="1"/>
    </xf>
    <xf numFmtId="4" fontId="37" fillId="3" borderId="1" xfId="0" applyNumberFormat="1" applyFont="1" applyFill="1" applyBorder="1" applyAlignment="1">
      <alignment wrapText="1"/>
    </xf>
    <xf numFmtId="4" fontId="40" fillId="2" borderId="0" xfId="0" applyNumberFormat="1" applyFont="1" applyFill="1" applyAlignment="1">
      <alignment wrapText="1"/>
    </xf>
    <xf numFmtId="4" fontId="40" fillId="2" borderId="0" xfId="0" applyNumberFormat="1" applyFont="1" applyFill="1"/>
    <xf numFmtId="4" fontId="17" fillId="3" borderId="0" xfId="0" applyNumberFormat="1" applyFont="1" applyFill="1" applyAlignment="1">
      <alignment horizontal="center"/>
    </xf>
    <xf numFmtId="0" fontId="41" fillId="3" borderId="0" xfId="0" applyFont="1" applyFill="1"/>
    <xf numFmtId="0" fontId="4" fillId="3" borderId="8" xfId="0" applyFont="1" applyFill="1" applyBorder="1"/>
    <xf numFmtId="4" fontId="4" fillId="2" borderId="9" xfId="0" applyNumberFormat="1" applyFont="1" applyFill="1" applyBorder="1" applyAlignment="1">
      <alignment wrapText="1"/>
    </xf>
    <xf numFmtId="4" fontId="4" fillId="2" borderId="9" xfId="0" applyNumberFormat="1" applyFont="1" applyFill="1" applyBorder="1"/>
    <xf numFmtId="0" fontId="42" fillId="3" borderId="0" xfId="0" applyFont="1" applyFill="1"/>
    <xf numFmtId="4" fontId="19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6" fillId="2" borderId="0" xfId="0" applyFont="1" applyFill="1"/>
    <xf numFmtId="4" fontId="37" fillId="3" borderId="6" xfId="0" applyNumberFormat="1" applyFont="1" applyFill="1" applyBorder="1"/>
    <xf numFmtId="0" fontId="4" fillId="3" borderId="10" xfId="0" applyFont="1" applyFill="1" applyBorder="1"/>
    <xf numFmtId="4" fontId="4" fillId="3" borderId="11" xfId="0" applyNumberFormat="1" applyFont="1" applyFill="1" applyBorder="1" applyAlignment="1">
      <alignment wrapText="1"/>
    </xf>
    <xf numFmtId="4" fontId="4" fillId="2" borderId="11" xfId="0" applyNumberFormat="1" applyFont="1" applyFill="1" applyBorder="1"/>
    <xf numFmtId="4" fontId="21" fillId="2" borderId="0" xfId="0" applyNumberFormat="1" applyFont="1" applyFill="1" applyAlignment="1">
      <alignment horizontal="left" wrapText="1"/>
    </xf>
    <xf numFmtId="4" fontId="9" fillId="3" borderId="6" xfId="0" applyNumberFormat="1" applyFont="1" applyFill="1" applyBorder="1"/>
    <xf numFmtId="4" fontId="9" fillId="3" borderId="6" xfId="0" applyNumberFormat="1" applyFont="1" applyFill="1" applyBorder="1" applyAlignment="1">
      <alignment wrapText="1"/>
    </xf>
    <xf numFmtId="0" fontId="1" fillId="0" borderId="18" xfId="0" applyFont="1" applyBorder="1"/>
    <xf numFmtId="4" fontId="4" fillId="3" borderId="19" xfId="0" applyNumberFormat="1" applyFont="1" applyFill="1" applyBorder="1" applyAlignment="1">
      <alignment wrapText="1"/>
    </xf>
    <xf numFmtId="4" fontId="4" fillId="3" borderId="19" xfId="0" applyNumberFormat="1" applyFont="1" applyFill="1" applyBorder="1"/>
    <xf numFmtId="4" fontId="4" fillId="2" borderId="19" xfId="0" applyNumberFormat="1" applyFont="1" applyFill="1" applyBorder="1"/>
    <xf numFmtId="4" fontId="4" fillId="0" borderId="16" xfId="0" applyNumberFormat="1" applyFont="1" applyBorder="1" applyAlignment="1">
      <alignment wrapText="1"/>
    </xf>
    <xf numFmtId="4" fontId="4" fillId="2" borderId="20" xfId="0" applyNumberFormat="1" applyFont="1" applyFill="1" applyBorder="1"/>
    <xf numFmtId="4" fontId="4" fillId="0" borderId="16" xfId="0" applyNumberFormat="1" applyFont="1" applyBorder="1" applyAlignment="1">
      <alignment horizontal="left"/>
    </xf>
    <xf numFmtId="4" fontId="3" fillId="3" borderId="1" xfId="0" applyNumberFormat="1" applyFont="1" applyFill="1" applyBorder="1" applyAlignment="1">
      <alignment horizontal="right" wrapText="1"/>
    </xf>
    <xf numFmtId="4" fontId="4" fillId="0" borderId="15" xfId="0" applyNumberFormat="1" applyFont="1" applyBorder="1" applyAlignment="1">
      <alignment wrapText="1"/>
    </xf>
    <xf numFmtId="4" fontId="4" fillId="3" borderId="15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1" fillId="3" borderId="6" xfId="0" applyNumberFormat="1" applyFont="1" applyFill="1" applyBorder="1" applyAlignment="1">
      <alignment wrapText="1"/>
    </xf>
    <xf numFmtId="4" fontId="1" fillId="3" borderId="6" xfId="0" applyNumberFormat="1" applyFont="1" applyFill="1" applyBorder="1"/>
    <xf numFmtId="4" fontId="43" fillId="3" borderId="6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/>
    </xf>
    <xf numFmtId="4" fontId="27" fillId="3" borderId="1" xfId="0" applyNumberFormat="1" applyFont="1" applyFill="1" applyBorder="1" applyAlignment="1">
      <alignment wrapText="1"/>
    </xf>
    <xf numFmtId="4" fontId="27" fillId="3" borderId="1" xfId="0" applyNumberFormat="1" applyFont="1" applyFill="1" applyBorder="1"/>
    <xf numFmtId="0" fontId="1" fillId="0" borderId="1" xfId="0" applyFont="1" applyBorder="1"/>
    <xf numFmtId="0" fontId="1" fillId="0" borderId="11" xfId="0" applyFont="1" applyBorder="1"/>
    <xf numFmtId="4" fontId="2" fillId="3" borderId="6" xfId="0" applyNumberFormat="1" applyFont="1" applyFill="1" applyBorder="1" applyAlignment="1">
      <alignment wrapText="1"/>
    </xf>
    <xf numFmtId="4" fontId="44" fillId="0" borderId="0" xfId="0" applyNumberFormat="1" applyFont="1"/>
    <xf numFmtId="4" fontId="18" fillId="0" borderId="0" xfId="0" applyNumberFormat="1" applyFont="1"/>
    <xf numFmtId="4" fontId="1" fillId="0" borderId="21" xfId="0" applyNumberFormat="1" applyFont="1" applyBorder="1"/>
    <xf numFmtId="4" fontId="1" fillId="0" borderId="22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4" fontId="1" fillId="0" borderId="24" xfId="0" applyNumberFormat="1" applyFont="1" applyBorder="1"/>
    <xf numFmtId="4" fontId="1" fillId="0" borderId="15" xfId="0" applyNumberFormat="1" applyFont="1" applyBorder="1" applyAlignment="1">
      <alignment wrapText="1"/>
    </xf>
    <xf numFmtId="4" fontId="21" fillId="3" borderId="0" xfId="0" applyNumberFormat="1" applyFont="1" applyFill="1"/>
    <xf numFmtId="4" fontId="21" fillId="3" borderId="0" xfId="0" applyNumberFormat="1" applyFont="1" applyFill="1" applyAlignment="1">
      <alignment horizontal="right"/>
    </xf>
    <xf numFmtId="4" fontId="1" fillId="0" borderId="25" xfId="0" applyNumberFormat="1" applyFont="1" applyBorder="1"/>
    <xf numFmtId="4" fontId="4" fillId="3" borderId="26" xfId="0" applyNumberFormat="1" applyFont="1" applyFill="1" applyBorder="1"/>
    <xf numFmtId="4" fontId="4" fillId="3" borderId="26" xfId="0" applyNumberFormat="1" applyFont="1" applyFill="1" applyBorder="1" applyAlignment="1">
      <alignment wrapText="1"/>
    </xf>
    <xf numFmtId="4" fontId="4" fillId="3" borderId="27" xfId="0" applyNumberFormat="1" applyFont="1" applyFill="1" applyBorder="1"/>
    <xf numFmtId="4" fontId="4" fillId="3" borderId="28" xfId="0" applyNumberFormat="1" applyFont="1" applyFill="1" applyBorder="1"/>
    <xf numFmtId="4" fontId="4" fillId="0" borderId="28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 wrapText="1"/>
    </xf>
    <xf numFmtId="4" fontId="4" fillId="0" borderId="29" xfId="0" applyNumberFormat="1" applyFont="1" applyBorder="1" applyAlignment="1">
      <alignment horizontal="right"/>
    </xf>
    <xf numFmtId="4" fontId="4" fillId="2" borderId="28" xfId="0" applyNumberFormat="1" applyFont="1" applyFill="1" applyBorder="1" applyAlignment="1">
      <alignment horizontal="right"/>
    </xf>
    <xf numFmtId="4" fontId="35" fillId="3" borderId="1" xfId="0" applyNumberFormat="1" applyFont="1" applyFill="1" applyBorder="1" applyAlignment="1">
      <alignment horizontal="center"/>
    </xf>
    <xf numFmtId="0" fontId="35" fillId="3" borderId="1" xfId="0" applyFont="1" applyFill="1" applyBorder="1"/>
    <xf numFmtId="0" fontId="4" fillId="3" borderId="1" xfId="0" applyFont="1" applyFill="1" applyBorder="1"/>
    <xf numFmtId="0" fontId="6" fillId="3" borderId="1" xfId="0" applyFont="1" applyFill="1" applyBorder="1"/>
    <xf numFmtId="4" fontId="4" fillId="2" borderId="28" xfId="0" applyNumberFormat="1" applyFont="1" applyFill="1" applyBorder="1"/>
    <xf numFmtId="4" fontId="1" fillId="0" borderId="28" xfId="0" applyNumberFormat="1" applyFont="1" applyBorder="1" applyAlignment="1">
      <alignment horizontal="right" wrapText="1"/>
    </xf>
    <xf numFmtId="4" fontId="39" fillId="3" borderId="26" xfId="0" applyNumberFormat="1" applyFont="1" applyFill="1" applyBorder="1"/>
    <xf numFmtId="4" fontId="37" fillId="3" borderId="28" xfId="0" applyNumberFormat="1" applyFont="1" applyFill="1" applyBorder="1" applyAlignment="1">
      <alignment wrapText="1"/>
    </xf>
    <xf numFmtId="4" fontId="1" fillId="0" borderId="30" xfId="0" applyNumberFormat="1" applyFont="1" applyBorder="1" applyAlignment="1">
      <alignment horizontal="right"/>
    </xf>
    <xf numFmtId="4" fontId="4" fillId="2" borderId="25" xfId="0" applyNumberFormat="1" applyFont="1" applyFill="1" applyBorder="1"/>
    <xf numFmtId="4" fontId="4" fillId="2" borderId="26" xfId="0" applyNumberFormat="1" applyFont="1" applyFill="1" applyBorder="1"/>
    <xf numFmtId="4" fontId="4" fillId="3" borderId="30" xfId="0" applyNumberFormat="1" applyFont="1" applyFill="1" applyBorder="1"/>
    <xf numFmtId="4" fontId="1" fillId="0" borderId="25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28" fillId="4" borderId="28" xfId="0" applyNumberFormat="1" applyFont="1" applyFill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28" fillId="4" borderId="28" xfId="0" applyNumberFormat="1" applyFont="1" applyFill="1" applyBorder="1" applyAlignment="1">
      <alignment horizontal="right"/>
    </xf>
    <xf numFmtId="2" fontId="4" fillId="0" borderId="28" xfId="0" applyNumberFormat="1" applyFont="1" applyBorder="1" applyAlignment="1">
      <alignment horizontal="right" wrapText="1"/>
    </xf>
    <xf numFmtId="4" fontId="43" fillId="3" borderId="26" xfId="0" applyNumberFormat="1" applyFont="1" applyFill="1" applyBorder="1"/>
    <xf numFmtId="2" fontId="4" fillId="3" borderId="28" xfId="0" applyNumberFormat="1" applyFont="1" applyFill="1" applyBorder="1" applyAlignment="1">
      <alignment horizontal="right"/>
    </xf>
    <xf numFmtId="4" fontId="4" fillId="3" borderId="28" xfId="0" applyNumberFormat="1" applyFont="1" applyFill="1" applyBorder="1" applyAlignment="1">
      <alignment horizontal="right"/>
    </xf>
    <xf numFmtId="4" fontId="27" fillId="3" borderId="28" xfId="0" applyNumberFormat="1" applyFont="1" applyFill="1" applyBorder="1" applyAlignment="1">
      <alignment horizontal="right"/>
    </xf>
    <xf numFmtId="2" fontId="19" fillId="0" borderId="28" xfId="0" applyNumberFormat="1" applyFont="1" applyBorder="1" applyAlignment="1">
      <alignment horizontal="right"/>
    </xf>
    <xf numFmtId="2" fontId="1" fillId="3" borderId="28" xfId="0" applyNumberFormat="1" applyFont="1" applyFill="1" applyBorder="1" applyAlignment="1">
      <alignment horizontal="right"/>
    </xf>
    <xf numFmtId="4" fontId="27" fillId="0" borderId="28" xfId="0" applyNumberFormat="1" applyFont="1" applyBorder="1" applyAlignment="1">
      <alignment horizontal="right"/>
    </xf>
    <xf numFmtId="4" fontId="1" fillId="0" borderId="30" xfId="0" applyNumberFormat="1" applyFont="1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4" fontId="32" fillId="0" borderId="1" xfId="0" applyNumberFormat="1" applyFont="1" applyBorder="1" applyAlignment="1">
      <alignment wrapText="1"/>
    </xf>
    <xf numFmtId="0" fontId="4" fillId="0" borderId="1" xfId="0" applyFont="1" applyBorder="1"/>
    <xf numFmtId="0" fontId="9" fillId="0" borderId="1" xfId="0" applyFont="1" applyBorder="1"/>
    <xf numFmtId="2" fontId="7" fillId="2" borderId="1" xfId="0" applyNumberFormat="1" applyFont="1" applyFill="1" applyBorder="1"/>
    <xf numFmtId="0" fontId="7" fillId="2" borderId="1" xfId="0" applyFont="1" applyFill="1" applyBorder="1"/>
    <xf numFmtId="0" fontId="1" fillId="3" borderId="1" xfId="0" applyFont="1" applyFill="1" applyBorder="1"/>
    <xf numFmtId="0" fontId="30" fillId="0" borderId="1" xfId="0" applyFont="1" applyBorder="1"/>
    <xf numFmtId="0" fontId="42" fillId="3" borderId="0" xfId="0" applyFont="1" applyFill="1" applyBorder="1"/>
    <xf numFmtId="4" fontId="42" fillId="3" borderId="0" xfId="0" applyNumberFormat="1" applyFont="1" applyFill="1" applyBorder="1"/>
    <xf numFmtId="0" fontId="1" fillId="0" borderId="0" xfId="0" applyFont="1" applyBorder="1"/>
    <xf numFmtId="0" fontId="6" fillId="3" borderId="15" xfId="0" applyFont="1" applyFill="1" applyBorder="1"/>
    <xf numFmtId="4" fontId="4" fillId="3" borderId="31" xfId="0" applyNumberFormat="1" applyFont="1" applyFill="1" applyBorder="1"/>
    <xf numFmtId="4" fontId="1" fillId="0" borderId="32" xfId="0" applyNumberFormat="1" applyFont="1" applyBorder="1"/>
    <xf numFmtId="4" fontId="1" fillId="0" borderId="26" xfId="0" applyNumberFormat="1" applyFont="1" applyBorder="1"/>
    <xf numFmtId="4" fontId="1" fillId="0" borderId="26" xfId="0" applyNumberFormat="1" applyFont="1" applyBorder="1" applyAlignment="1">
      <alignment wrapText="1"/>
    </xf>
    <xf numFmtId="0" fontId="7" fillId="0" borderId="33" xfId="0" applyFont="1" applyBorder="1"/>
    <xf numFmtId="0" fontId="33" fillId="0" borderId="1" xfId="0" applyFont="1" applyBorder="1"/>
    <xf numFmtId="4" fontId="21" fillId="2" borderId="0" xfId="0" applyNumberFormat="1" applyFont="1" applyFill="1"/>
    <xf numFmtId="4" fontId="45" fillId="0" borderId="0" xfId="0" applyNumberFormat="1" applyFont="1"/>
    <xf numFmtId="0" fontId="46" fillId="5" borderId="34" xfId="0" applyFont="1" applyFill="1" applyBorder="1"/>
    <xf numFmtId="0" fontId="46" fillId="5" borderId="35" xfId="0" applyFont="1" applyFill="1" applyBorder="1"/>
    <xf numFmtId="4" fontId="46" fillId="5" borderId="35" xfId="0" applyNumberFormat="1" applyFont="1" applyFill="1" applyBorder="1"/>
    <xf numFmtId="0" fontId="48" fillId="5" borderId="36" xfId="0" applyFont="1" applyFill="1" applyBorder="1"/>
    <xf numFmtId="0" fontId="48" fillId="5" borderId="37" xfId="0" applyFont="1" applyFill="1" applyBorder="1"/>
    <xf numFmtId="4" fontId="48" fillId="5" borderId="37" xfId="0" applyNumberFormat="1" applyFont="1" applyFill="1" applyBorder="1"/>
    <xf numFmtId="4" fontId="48" fillId="5" borderId="38" xfId="0" applyNumberFormat="1" applyFont="1" applyFill="1" applyBorder="1"/>
    <xf numFmtId="0" fontId="49" fillId="0" borderId="39" xfId="0" applyFont="1" applyBorder="1" applyAlignment="1">
      <alignment wrapText="1"/>
    </xf>
    <xf numFmtId="166" fontId="49" fillId="0" borderId="40" xfId="0" applyNumberFormat="1" applyFont="1" applyBorder="1" applyAlignment="1">
      <alignment vertical="center"/>
    </xf>
    <xf numFmtId="4" fontId="49" fillId="0" borderId="40" xfId="0" applyNumberFormat="1" applyFont="1" applyBorder="1" applyAlignment="1">
      <alignment vertical="center"/>
    </xf>
    <xf numFmtId="4" fontId="50" fillId="0" borderId="40" xfId="0" applyNumberFormat="1" applyFont="1" applyBorder="1" applyAlignment="1">
      <alignment vertical="center"/>
    </xf>
    <xf numFmtId="4" fontId="49" fillId="0" borderId="40" xfId="0" applyNumberFormat="1" applyFont="1" applyBorder="1" applyAlignment="1">
      <alignment horizontal="right" vertical="center"/>
    </xf>
    <xf numFmtId="4" fontId="49" fillId="0" borderId="40" xfId="0" applyNumberFormat="1" applyFont="1" applyBorder="1"/>
    <xf numFmtId="9" fontId="49" fillId="0" borderId="41" xfId="0" applyNumberFormat="1" applyFont="1" applyBorder="1"/>
    <xf numFmtId="4" fontId="49" fillId="0" borderId="42" xfId="0" applyNumberFormat="1" applyFont="1" applyBorder="1" applyAlignment="1">
      <alignment horizontal="right" vertical="center"/>
    </xf>
    <xf numFmtId="0" fontId="51" fillId="6" borderId="43" xfId="0" applyFont="1" applyFill="1" applyBorder="1"/>
    <xf numFmtId="0" fontId="51" fillId="6" borderId="44" xfId="0" applyFont="1" applyFill="1" applyBorder="1"/>
    <xf numFmtId="4" fontId="51" fillId="6" borderId="44" xfId="0" applyNumberFormat="1" applyFont="1" applyFill="1" applyBorder="1"/>
    <xf numFmtId="4" fontId="52" fillId="6" borderId="44" xfId="0" applyNumberFormat="1" applyFont="1" applyFill="1" applyBorder="1"/>
    <xf numFmtId="4" fontId="47" fillId="5" borderId="38" xfId="0" applyNumberFormat="1" applyFont="1" applyFill="1" applyBorder="1"/>
    <xf numFmtId="4" fontId="47" fillId="5" borderId="1" xfId="0" applyNumberFormat="1" applyFont="1" applyFill="1" applyBorder="1"/>
    <xf numFmtId="4" fontId="46" fillId="5" borderId="1" xfId="0" applyNumberFormat="1" applyFont="1" applyFill="1" applyBorder="1"/>
    <xf numFmtId="4" fontId="48" fillId="5" borderId="46" xfId="0" applyNumberFormat="1" applyFont="1" applyFill="1" applyBorder="1"/>
    <xf numFmtId="4" fontId="48" fillId="5" borderId="47" xfId="0" applyNumberFormat="1" applyFont="1" applyFill="1" applyBorder="1"/>
    <xf numFmtId="4" fontId="48" fillId="5" borderId="1" xfId="0" applyNumberFormat="1" applyFont="1" applyFill="1" applyBorder="1"/>
    <xf numFmtId="0" fontId="1" fillId="0" borderId="48" xfId="0" applyFont="1" applyBorder="1"/>
    <xf numFmtId="4" fontId="1" fillId="0" borderId="19" xfId="0" applyNumberFormat="1" applyFont="1" applyBorder="1" applyAlignment="1">
      <alignment wrapText="1"/>
    </xf>
    <xf numFmtId="4" fontId="1" fillId="0" borderId="19" xfId="0" applyNumberFormat="1" applyFont="1" applyBorder="1"/>
    <xf numFmtId="4" fontId="4" fillId="0" borderId="19" xfId="0" applyNumberFormat="1" applyFont="1" applyBorder="1"/>
    <xf numFmtId="4" fontId="1" fillId="0" borderId="27" xfId="0" applyNumberFormat="1" applyFont="1" applyBorder="1"/>
    <xf numFmtId="0" fontId="1" fillId="0" borderId="49" xfId="0" applyFont="1" applyBorder="1"/>
    <xf numFmtId="4" fontId="1" fillId="0" borderId="50" xfId="0" applyNumberFormat="1" applyFont="1" applyBorder="1" applyAlignment="1">
      <alignment wrapText="1"/>
    </xf>
    <xf numFmtId="0" fontId="7" fillId="0" borderId="1" xfId="0" applyFont="1" applyBorder="1"/>
    <xf numFmtId="4" fontId="51" fillId="6" borderId="44" xfId="0" applyNumberFormat="1" applyFont="1" applyFill="1" applyBorder="1"/>
    <xf numFmtId="0" fontId="8" fillId="0" borderId="45" xfId="0" applyFont="1" applyBorder="1"/>
    <xf numFmtId="0" fontId="12" fillId="0" borderId="0" xfId="0" applyFont="1" applyAlignment="1">
      <alignment horizontal="left" wrapText="1"/>
    </xf>
    <xf numFmtId="0" fontId="0" fillId="0" borderId="0" xfId="0" applyAlignment="1"/>
    <xf numFmtId="0" fontId="7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8" fillId="0" borderId="2" xfId="0" applyFont="1" applyBorder="1" applyAlignment="1"/>
    <xf numFmtId="164" fontId="10" fillId="0" borderId="2" xfId="0" applyNumberFormat="1" applyFont="1" applyBorder="1" applyAlignment="1">
      <alignment horizontal="left"/>
    </xf>
    <xf numFmtId="4" fontId="10" fillId="0" borderId="2" xfId="0" applyNumberFormat="1" applyFont="1" applyBorder="1" applyAlignment="1">
      <alignment horizontal="left"/>
    </xf>
    <xf numFmtId="0" fontId="16" fillId="0" borderId="56" xfId="0" applyFont="1" applyFill="1" applyBorder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53" fillId="0" borderId="0" xfId="0" applyFont="1" applyFill="1"/>
    <xf numFmtId="4" fontId="18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54" fillId="0" borderId="8" xfId="0" applyFont="1" applyFill="1" applyBorder="1"/>
    <xf numFmtId="0" fontId="54" fillId="0" borderId="9" xfId="0" applyFont="1" applyFill="1" applyBorder="1" applyAlignment="1">
      <alignment wrapText="1"/>
    </xf>
    <xf numFmtId="0" fontId="54" fillId="0" borderId="9" xfId="0" applyFont="1" applyFill="1" applyBorder="1"/>
    <xf numFmtId="0" fontId="4" fillId="0" borderId="9" xfId="0" applyFont="1" applyFill="1" applyBorder="1"/>
    <xf numFmtId="0" fontId="54" fillId="0" borderId="21" xfId="0" applyFont="1" applyFill="1" applyBorder="1"/>
    <xf numFmtId="0" fontId="4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22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right"/>
    </xf>
    <xf numFmtId="0" fontId="4" fillId="0" borderId="49" xfId="0" applyFont="1" applyFill="1" applyBorder="1"/>
    <xf numFmtId="0" fontId="54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 wrapText="1"/>
    </xf>
    <xf numFmtId="0" fontId="4" fillId="0" borderId="51" xfId="0" applyFont="1" applyFill="1" applyBorder="1"/>
    <xf numFmtId="0" fontId="54" fillId="0" borderId="53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 wrapText="1"/>
    </xf>
    <xf numFmtId="0" fontId="54" fillId="0" borderId="53" xfId="0" applyFont="1" applyFill="1" applyBorder="1" applyAlignment="1">
      <alignment horizontal="left" vertical="center" wrapText="1"/>
    </xf>
    <xf numFmtId="0" fontId="54" fillId="0" borderId="53" xfId="0" applyFont="1" applyFill="1" applyBorder="1" applyAlignment="1">
      <alignment horizontal="center"/>
    </xf>
    <xf numFmtId="0" fontId="54" fillId="0" borderId="53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 wrapText="1"/>
    </xf>
    <xf numFmtId="0" fontId="4" fillId="0" borderId="52" xfId="0" applyFont="1" applyFill="1" applyBorder="1"/>
    <xf numFmtId="0" fontId="5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 wrapText="1"/>
    </xf>
    <xf numFmtId="0" fontId="54" fillId="0" borderId="1" xfId="0" applyFont="1" applyFill="1" applyBorder="1" applyAlignment="1">
      <alignment horizontal="left" wrapText="1"/>
    </xf>
    <xf numFmtId="0" fontId="54" fillId="0" borderId="1" xfId="0" applyFont="1" applyFill="1" applyBorder="1" applyAlignment="1">
      <alignment wrapText="1"/>
    </xf>
    <xf numFmtId="0" fontId="5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55" fillId="0" borderId="10" xfId="0" applyFont="1" applyFill="1" applyBorder="1"/>
    <xf numFmtId="0" fontId="55" fillId="0" borderId="11" xfId="0" applyFont="1" applyFill="1" applyBorder="1"/>
    <xf numFmtId="0" fontId="6" fillId="0" borderId="11" xfId="0" applyFont="1" applyFill="1" applyBorder="1"/>
    <xf numFmtId="0" fontId="54" fillId="0" borderId="11" xfId="0" applyFont="1" applyFill="1" applyBorder="1"/>
    <xf numFmtId="0" fontId="55" fillId="0" borderId="11" xfId="0" applyFont="1" applyFill="1" applyBorder="1" applyAlignment="1">
      <alignment horizontal="center"/>
    </xf>
    <xf numFmtId="0" fontId="55" fillId="0" borderId="24" xfId="0" applyFont="1" applyFill="1" applyBorder="1"/>
    <xf numFmtId="4" fontId="4" fillId="0" borderId="6" xfId="0" applyNumberFormat="1" applyFont="1" applyFill="1" applyBorder="1" applyAlignment="1">
      <alignment wrapText="1"/>
    </xf>
    <xf numFmtId="0" fontId="29" fillId="0" borderId="0" xfId="0" applyFont="1" applyFill="1"/>
    <xf numFmtId="4" fontId="29" fillId="0" borderId="0" xfId="0" applyNumberFormat="1" applyFont="1" applyFill="1" applyAlignment="1">
      <alignment horizontal="left" wrapText="1"/>
    </xf>
    <xf numFmtId="4" fontId="29" fillId="0" borderId="0" xfId="0" applyNumberFormat="1" applyFont="1" applyFill="1"/>
    <xf numFmtId="4" fontId="21" fillId="0" borderId="0" xfId="0" applyNumberFormat="1" applyFont="1" applyFill="1"/>
    <xf numFmtId="4" fontId="29" fillId="0" borderId="0" xfId="0" applyNumberFormat="1" applyFont="1" applyFill="1" applyAlignment="1">
      <alignment horizontal="left"/>
    </xf>
  </cellXfs>
  <cellStyles count="8">
    <cellStyle name="Excel Built-in Normal" xfId="3" xr:uid="{A35A4A2F-61B1-4E1A-82BE-D2800A31847C}"/>
    <cellStyle name="Normal" xfId="0" builtinId="0"/>
    <cellStyle name="Normal 3" xfId="5" xr:uid="{0DB30016-ADF2-48A0-8325-23425BCA23BC}"/>
    <cellStyle name="Обычный 11" xfId="1" xr:uid="{05C45DE1-916B-4227-8808-701FAB011B85}"/>
    <cellStyle name="Обычный 2" xfId="7" xr:uid="{78698337-1C9E-4998-8EA6-7B046209387E}"/>
    <cellStyle name="Обычный 2 2" xfId="6" xr:uid="{B89B8693-AAC0-4298-87F0-E693027AAB06}"/>
    <cellStyle name="Обычный 2 2 2" xfId="4" xr:uid="{14BE23F4-6F7D-4997-9578-337040FFD22C}"/>
    <cellStyle name="Обычный 2 7" xfId="2" xr:uid="{E880FF7A-B5D7-4994-8D3E-84653533144F}"/>
  </cellStyles>
  <dxfs count="7">
    <dxf>
      <fill>
        <patternFill patternType="solid">
          <fgColor rgb="FFE57B7F"/>
          <bgColor rgb="FFE57B7F"/>
        </patternFill>
      </fill>
    </dxf>
    <dxf>
      <fill>
        <patternFill patternType="solid">
          <fgColor rgb="FFE57B7F"/>
          <bgColor rgb="FFE57B7F"/>
        </patternFill>
      </fill>
    </dxf>
    <dxf>
      <fill>
        <patternFill patternType="solid">
          <fgColor rgb="FFE57B7F"/>
          <bgColor rgb="FFE57B7F"/>
        </patternFill>
      </fill>
    </dxf>
    <dxf>
      <fill>
        <patternFill patternType="solid">
          <fgColor rgb="FFE57B7F"/>
          <bgColor rgb="FFE57B7F"/>
        </patternFill>
      </fill>
    </dxf>
    <dxf>
      <font>
        <sz val="11"/>
        <color rgb="FF000000"/>
      </font>
      <fill>
        <patternFill patternType="solid">
          <fgColor rgb="FFFF99CC"/>
          <bgColor rgb="FFFF99CC"/>
        </patternFill>
      </fill>
    </dxf>
    <dxf>
      <font>
        <sz val="11"/>
        <color rgb="FF000000"/>
      </font>
      <fill>
        <patternFill patternType="solid">
          <fgColor rgb="FFFF99CC"/>
          <bgColor rgb="FFFF99CC"/>
        </patternFill>
      </fill>
    </dxf>
    <dxf>
      <font>
        <sz val="11"/>
        <color rgb="FF00000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3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79567FEB-9C3B-4F4D-A3AD-DBDDCC30B95F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4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97F22920-94AC-4FF4-9F69-931CB8A11BCB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5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C73A940-1A12-499E-9037-0E89F044EF90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6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BB9F197A-258E-4ABB-9975-B0104518F5A4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7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7A7BE39-C89A-4DC3-81F4-F60F1A2AF2D4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078"/>
    <xdr:sp macro="" textlink="">
      <xdr:nvSpPr>
        <xdr:cNvPr id="8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112C4D21-B588-4AAC-BE3A-FFEDD2F93EDB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04800"/>
    <xdr:sp macro="" textlink="">
      <xdr:nvSpPr>
        <xdr:cNvPr id="9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84B734FC-E74F-43B6-B223-B991FCB72CC6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10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2AA348C7-B2FC-44AF-B5C0-C1C04707DAE0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11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B657475-2172-4F2C-8208-FEFA4D46A7A7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12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A51F961-AAA8-4774-AED1-2DE05EF0D550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13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C0943E45-596E-4825-97BC-5195EAE357AD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483"/>
    <xdr:sp macro="" textlink="">
      <xdr:nvSpPr>
        <xdr:cNvPr id="14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F121CCA5-1F55-4B5B-8F64-5EC4FE946189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21078"/>
    <xdr:sp macro="" textlink="">
      <xdr:nvSpPr>
        <xdr:cNvPr id="15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7342DB3F-9FB1-4E73-B852-C833250F418F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04800"/>
    <xdr:sp macro="" textlink="">
      <xdr:nvSpPr>
        <xdr:cNvPr id="16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2D5B71AB-80C2-44CD-84E9-E0831877B71B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207</xdr:row>
      <xdr:rowOff>0</xdr:rowOff>
    </xdr:from>
    <xdr:ext cx="304800" cy="304800"/>
    <xdr:sp macro="" textlink="">
      <xdr:nvSpPr>
        <xdr:cNvPr id="17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52554039-3E7A-410A-8587-1065A7F0E435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18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F1A05939-AD7D-461A-BA4F-F5A3FE531134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19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11FE4223-9F92-4803-B88A-B6933A350092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20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24C97BFF-B100-4087-95A3-2A9CB7081817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21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F0F462F9-C507-4BBC-A9D3-9C1BF2522B0A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22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0FEDEBE-BE89-4E1B-AE1D-CD4CDE3D8896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078"/>
    <xdr:sp macro="" textlink="">
      <xdr:nvSpPr>
        <xdr:cNvPr id="23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D61E7DE4-5272-411E-A7FB-6388BDF416E3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24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4663697D-1302-4A9A-B31E-65DE485B7EEC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25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02C443F4-0388-4077-B714-556F5F97D148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26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FF15D30F-2D1C-469C-80A5-6F9E905D546F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27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AB8202A8-4623-4D10-BFCE-A4284BCAA185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28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ADD86ABA-7ED4-4730-A45A-5C3E4C6F1590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29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CB1B6F33-71C3-4110-8704-016319575820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078"/>
    <xdr:sp macro="" textlink="">
      <xdr:nvSpPr>
        <xdr:cNvPr id="30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B463CE5E-17D6-4D98-A061-801C35328E06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31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1AAA52F2-2695-4B52-BF0A-7BF93108EC06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32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FCDAC287-C032-407D-98EE-58D497C028D8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33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1FD5A3B0-6FAB-4532-8414-824BF8AC6497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34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16B2319-D0FA-4F00-9860-3F39251652AB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35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E4EDDDB4-5764-4DCF-A5E5-F3516C5B92A9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36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90B4A2EB-8159-455B-BE2A-1A2723295683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37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09AF3A9E-A21D-4AE1-9F3D-2487A4E78002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078"/>
    <xdr:sp macro="" textlink="">
      <xdr:nvSpPr>
        <xdr:cNvPr id="38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9F46E2FE-98EE-47AF-8978-4E92D3B71949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04800"/>
    <xdr:sp macro="" textlink="">
      <xdr:nvSpPr>
        <xdr:cNvPr id="39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5369F8C3-AB6A-4432-9B79-5844C7C56571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40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1C7BFB7-2E63-4181-AF91-6183880FA9F1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41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0A1A5A8-421F-4E00-9BD3-6795C5C502EB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42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9B07A2CB-728F-4F2C-93E1-C982686D6A29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43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62F5E0B-4F6A-47DA-B9EC-78F45A4C88B1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483"/>
    <xdr:sp macro="" textlink="">
      <xdr:nvSpPr>
        <xdr:cNvPr id="44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8F632F8-566E-45DF-8EAC-64BBC651D7E1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21078"/>
    <xdr:sp macro="" textlink="">
      <xdr:nvSpPr>
        <xdr:cNvPr id="45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EF2D9E05-3E45-4FAF-8C06-EA71F4E631CF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04800"/>
    <xdr:sp macro="" textlink="">
      <xdr:nvSpPr>
        <xdr:cNvPr id="46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0D4E94B8-E6E2-42DC-A6D9-F4FA2797BA34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207</xdr:row>
      <xdr:rowOff>0</xdr:rowOff>
    </xdr:from>
    <xdr:ext cx="304800" cy="304800"/>
    <xdr:sp macro="" textlink="">
      <xdr:nvSpPr>
        <xdr:cNvPr id="47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9402EA44-2CF7-4BF5-8533-DF320F337835}"/>
            </a:ext>
          </a:extLst>
        </xdr:cNvPr>
        <xdr:cNvSpPr>
          <a:spLocks noChangeAspect="1" noChangeArrowheads="1"/>
        </xdr:cNvSpPr>
      </xdr:nvSpPr>
      <xdr:spPr bwMode="auto">
        <a:xfrm>
          <a:off x="661416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48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1EA9EBBA-4C7B-4421-96C1-F52B98EDC272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49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59EBC4A-60D1-4FF5-86FC-2C96431BCF32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50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518D997C-F315-4AB2-AD29-BF6BA738F0BF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51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1DD13A44-CD40-4F4E-BCB2-C894B8049F73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52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0F74E4AD-A852-41CB-A4F3-2ABC5971F7C0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078"/>
    <xdr:sp macro="" textlink="">
      <xdr:nvSpPr>
        <xdr:cNvPr id="53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336A94F6-4F96-4127-B2A7-A0E8F94ED8D3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54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196CFE8A-917B-4A19-962F-0CB30C34C935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55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07946DAC-3E44-4518-A59D-ADD89BD0F49A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56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B6523C9A-1C87-4E5A-B488-D6617BD72CC6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57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529521B-5953-4EE7-A7AC-DA286BCF9BDA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58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47B2391B-3ADB-4A63-9EE7-405B400D6B38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59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05EA6F50-F4B3-4283-B2AD-1407D506CB11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078"/>
    <xdr:sp macro="" textlink="">
      <xdr:nvSpPr>
        <xdr:cNvPr id="60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E1994177-CE85-4D8E-A433-4E8E26D82D5C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61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DC8610C1-6481-44CD-8C23-A9216FD8F704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62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077A6FBE-D58C-489C-9F49-7CC717D6C4A1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63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BC329197-DD17-4C2B-97CE-3F266DC82173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64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542DB130-0EAA-40A4-AF7B-7818B02A3B62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65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79721C8D-09CF-47C6-A53D-AE85CD35D8AD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66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C279062E-98F7-4968-8DFC-1ED8DFCCBBC2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67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B8A5D5E4-1938-45D1-8686-FD77ABE7DBDC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078"/>
    <xdr:sp macro="" textlink="">
      <xdr:nvSpPr>
        <xdr:cNvPr id="68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255D77F3-057D-4C54-B337-8C278FD44012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69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B77992C6-26A4-4F39-8DFF-2E3C23C07522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70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2910542C-70E8-4B63-96DD-C3DD0D911365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71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E62986B6-A070-47D5-A361-F6EFB250E0F3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72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1923DA0B-2427-445D-857F-EF3530489C05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73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3F5A3066-83C5-4D5F-A5FA-244663AD5364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74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C87A3B43-1FEC-4024-B271-0E7AF34A804D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078"/>
    <xdr:sp macro="" textlink="">
      <xdr:nvSpPr>
        <xdr:cNvPr id="75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6CF8F2B1-CBBA-4A19-82A6-B5B980718CE8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76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6906F8E3-CB17-4D25-9268-506F02F572C4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77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E7E273E2-4CBD-4B02-B899-B92580DFDFB3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78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F76AAAF1-EF2A-4716-99CB-7BE0C60C8000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79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BA7DAAC4-68C7-4630-AC6F-2D1687388826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80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C82A919-2A84-48C9-9C23-32BF9851D873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81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5A827EF5-38FF-4A05-8AC6-17B3EC73FD87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82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9F44EAED-1892-4421-8B41-51AE6F9482C2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078"/>
    <xdr:sp macro="" textlink="">
      <xdr:nvSpPr>
        <xdr:cNvPr id="83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A7B0E4C1-23DD-45E6-AE9E-BA6007B42B37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84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C46146D8-6FFC-450B-BC40-337ADA63AF5F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85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A8C8244C-9FC8-405C-AF6E-729112A39DF9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86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CBD00B31-8F34-4286-A5E8-92ED7375FB16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87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30A30752-5CBE-49F2-BC03-419A8B8A7C8B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88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4731776C-8971-404B-AD89-2E82E50D756D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483"/>
    <xdr:sp macro="" textlink="">
      <xdr:nvSpPr>
        <xdr:cNvPr id="89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203B7A04-852B-4195-90BC-04000025602A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21078"/>
    <xdr:sp macro="" textlink="">
      <xdr:nvSpPr>
        <xdr:cNvPr id="90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61CEA1BB-F9D9-4A16-9779-7DCB08218989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91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9F8801F8-A4CC-40A8-94F9-EC4803CA14A1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207</xdr:row>
      <xdr:rowOff>0</xdr:rowOff>
    </xdr:from>
    <xdr:ext cx="304800" cy="304800"/>
    <xdr:sp macro="" textlink="">
      <xdr:nvSpPr>
        <xdr:cNvPr id="92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44E6EFA7-B6E3-4788-9D51-76A2AD33316F}"/>
            </a:ext>
          </a:extLst>
        </xdr:cNvPr>
        <xdr:cNvSpPr>
          <a:spLocks noChangeAspect="1" noChangeArrowheads="1"/>
        </xdr:cNvSpPr>
      </xdr:nvSpPr>
      <xdr:spPr bwMode="auto">
        <a:xfrm>
          <a:off x="9883140" y="2437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72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691876A-854E-469F-8BCC-160CF764D108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73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4DEF6833-58BF-48EA-8DA2-930DCF26B446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74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E4CF5FF-A541-467F-BD75-DC907CA253FE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75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331252FE-9CBE-407A-B07C-9F75B9D5E348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76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31FFA7E3-A89D-46BB-B155-07FE007DA904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078"/>
    <xdr:sp macro="" textlink="">
      <xdr:nvSpPr>
        <xdr:cNvPr id="277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A6757A1D-B5EC-46C2-BEB3-5D202841DAE1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04800"/>
    <xdr:sp macro="" textlink="">
      <xdr:nvSpPr>
        <xdr:cNvPr id="278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4317ECAF-BAD2-4B7F-AB12-B686CEC104EC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79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A1C3D19-8123-49FF-8016-036C2A66C9AA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80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217B0C77-2C45-411A-BF46-7287501C080F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81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AA8EEAD-5202-4BF2-AEF3-474A51FEA8C3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82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5C3BD1FF-1A4D-44DC-AF59-BC97B2028161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483"/>
    <xdr:sp macro="" textlink="">
      <xdr:nvSpPr>
        <xdr:cNvPr id="283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027D70F2-EA0E-4A82-9E87-74F93557C328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21078"/>
    <xdr:sp macro="" textlink="">
      <xdr:nvSpPr>
        <xdr:cNvPr id="284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2493612A-C532-4AC3-BBC7-F7817C674AD8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04800"/>
    <xdr:sp macro="" textlink="">
      <xdr:nvSpPr>
        <xdr:cNvPr id="285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9B44B779-4357-40E4-92E6-98E6AE02CEB9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199</xdr:row>
      <xdr:rowOff>0</xdr:rowOff>
    </xdr:from>
    <xdr:ext cx="304800" cy="304800"/>
    <xdr:sp macro="" textlink="">
      <xdr:nvSpPr>
        <xdr:cNvPr id="286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6C862348-36B5-4F0F-8243-1DB271BEB5B9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87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2A5C8F33-BE25-477D-9172-878D5322B4C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88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47D992DE-7B7E-491B-8504-35191A2DD37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89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296F702-2E8D-43D0-AD26-3700EE03363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90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9EE81297-7AA4-46F6-B083-FE1E03F28F3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91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A061EE50-69BB-432F-BC07-CAC7436BC77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078"/>
    <xdr:sp macro="" textlink="">
      <xdr:nvSpPr>
        <xdr:cNvPr id="292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54C91177-AF6F-42D9-8F8B-B432A49F488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293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2AC75514-4C17-44C1-8CB8-5E888C3C6F3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94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8E853D4-9E36-4323-A614-8E5D30562A0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95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0584612C-E584-43FC-B0EC-800680829BB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96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4DD5865B-996F-4AB9-83F2-5679A87A8F7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97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26C6030D-C4CA-41EE-8023-327EAAEAD68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298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EC6E88C8-24FE-4AD7-A6F6-AF0D87FAEE8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078"/>
    <xdr:sp macro="" textlink="">
      <xdr:nvSpPr>
        <xdr:cNvPr id="299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0B8DD2F3-49B2-4E51-8CBC-455D59FF420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00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34112A75-D02B-4894-B8F2-DE847F6093C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01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97BDF820-7DB6-462F-AD1A-790D895FCF7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02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3099863A-8117-4148-8146-FB31EE3518A1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03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A44AEC3-43E7-4D28-90C3-0AC9BB42344E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04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2AB36AE1-A786-419F-BC67-84EC72F78B93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05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9437BB15-884B-4C5B-B10A-ABB4AE0921F6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06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AE2326BB-273F-473E-BBF5-CA4836A8B76E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078"/>
    <xdr:sp macro="" textlink="">
      <xdr:nvSpPr>
        <xdr:cNvPr id="307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D09531E9-8A6E-4FD3-9F1F-371ADF231B35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04800"/>
    <xdr:sp macro="" textlink="">
      <xdr:nvSpPr>
        <xdr:cNvPr id="308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5FA3FC1F-3349-40C6-BB89-82D50FE3AD5D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09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588F665-FF8C-4378-A954-6EB6D66E1B01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10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C27727CE-F9F3-4A19-A96A-19E9DCD59289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11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074EDAE6-8C79-4DDC-9878-971AD580BD1D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12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4CFF326C-9676-4494-A375-3C3C07F60405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483"/>
    <xdr:sp macro="" textlink="">
      <xdr:nvSpPr>
        <xdr:cNvPr id="313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3AC8D3F0-23BE-434E-9F52-159B5806F9B8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21078"/>
    <xdr:sp macro="" textlink="">
      <xdr:nvSpPr>
        <xdr:cNvPr id="314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EE0A43BD-F7F0-48DD-AAD0-5D8E55FD349C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04800"/>
    <xdr:sp macro="" textlink="">
      <xdr:nvSpPr>
        <xdr:cNvPr id="315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46A4E294-794F-4ED0-9E8B-337EEAB8B63F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199</xdr:row>
      <xdr:rowOff>0</xdr:rowOff>
    </xdr:from>
    <xdr:ext cx="304800" cy="304800"/>
    <xdr:sp macro="" textlink="">
      <xdr:nvSpPr>
        <xdr:cNvPr id="316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2016DA08-5C90-4925-AB89-A6F180A63B1D}"/>
            </a:ext>
          </a:extLst>
        </xdr:cNvPr>
        <xdr:cNvSpPr>
          <a:spLocks noChangeAspect="1" noChangeArrowheads="1"/>
        </xdr:cNvSpPr>
      </xdr:nvSpPr>
      <xdr:spPr bwMode="auto">
        <a:xfrm>
          <a:off x="67310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17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596AC4F0-1FD8-4BD3-B4F4-E1254392291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18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2D1FD8E-003B-4905-9C43-21ADF1D47D4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19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A84D18C9-05E9-45E5-BE41-59CEA9891EC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20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CF0F775E-02E6-4131-8949-B8DF27C23A5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21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48DDB64-CA95-4C42-AB76-A7932567392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078"/>
    <xdr:sp macro="" textlink="">
      <xdr:nvSpPr>
        <xdr:cNvPr id="322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00462861-0472-4237-9A76-15CE70E15F2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23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C7BF4374-4EEE-4675-8D7E-F5BF69C5930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24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5479DE1-0B26-4CAE-AC1A-849A98D540C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25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F7BEC7CB-B130-473B-9A66-092BB60030F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26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7951B304-7415-41C4-B3A8-B3CB4A3C8F9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27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A99E3F3-AA97-49DC-A1F0-5302F5C70D0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28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9C9071B5-E204-4B5B-8215-005CCBCFFF9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078"/>
    <xdr:sp macro="" textlink="">
      <xdr:nvSpPr>
        <xdr:cNvPr id="329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509FC679-7B1B-4305-86CD-CEA84273F92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30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20F245BF-062B-4738-9EBF-76E7D926897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31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C4C0E097-827A-4F45-B3EF-96D18CFF34A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32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36A422A0-3745-4BA6-88E7-6E285348338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33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C6BFE57-A8D2-4602-A251-C5645C0EF2F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34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34D09AA-2721-46D1-BE95-94848391937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35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49D6DE93-94DD-41AB-8024-FEED31B211A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36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1D6457B9-4BDD-4018-8EDB-A8388825D82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078"/>
    <xdr:sp macro="" textlink="">
      <xdr:nvSpPr>
        <xdr:cNvPr id="337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46DE73CF-E4F7-4561-9C4A-34DE9E912A9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38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2040360D-26E0-4DFE-901E-0A635EB5E133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39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07A2B93-C87F-4F01-A2DB-EE660C444C2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40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8AF77A52-4765-42CC-A168-085CF1661A5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41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F1F064D6-643D-4F50-AF45-89EE1F8380E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42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3607EB90-31D2-44E5-BF8F-AFD395097B6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43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1A5352E8-3831-48B0-BBAF-CE5C26396B5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078"/>
    <xdr:sp macro="" textlink="">
      <xdr:nvSpPr>
        <xdr:cNvPr id="344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925B59BF-9042-408E-AE4B-67985F9CB9C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45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2C1B634A-D38B-4F68-B097-3AFC16D16FE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46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7F419AEE-97B4-41F2-AFC1-4CAA8BE2A9C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47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1FC31AA7-0DBB-458D-8417-F01D6874C58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48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A4F911AA-E83D-421C-AB0D-09ADBDEE57F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49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383E0510-6E42-4A38-93F2-1E22D792356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50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DE56506A-4A36-4A9A-9BEC-671663D24CC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51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23FC9298-D2D0-4EDB-989A-7750C249EF3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078"/>
    <xdr:sp macro="" textlink="">
      <xdr:nvSpPr>
        <xdr:cNvPr id="352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A88D6F00-61DB-4763-9DB9-FD984D954A8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53" name="AutoShape 5" descr="blob:https://web.telegram.org/0e1dca15-df85-4d25-a839-6fce1291d418">
          <a:extLst>
            <a:ext uri="{FF2B5EF4-FFF2-40B4-BE49-F238E27FC236}">
              <a16:creationId xmlns:a16="http://schemas.microsoft.com/office/drawing/2014/main" id="{5ABC8758-3FCD-47A3-9E59-11252CA2E88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54" name="AutoShape 1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49E3BC20-6241-4A73-8306-B62CB1ACDB8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55" name="AutoShape 2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6743473C-5669-4170-BFDB-FD3F596781F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56" name="AutoShape 3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E91FC377-0805-42ED-9517-6C6DBBBF5FF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57" name="AutoShape 4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FE4A7E55-9083-4ACB-832C-A3F76261A4E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483"/>
    <xdr:sp macro="" textlink="">
      <xdr:nvSpPr>
        <xdr:cNvPr id="358" name="AutoShape 5" descr="ÐÐ°ÑÑÐ¸Ð½ÐºÐ¸ Ð¿Ð¾ Ð·Ð°Ð¿ÑÐ¾ÑÑ Ð¿ÑÐ¾Ð¶ÐµÐºÑÐ¾Ñ ÑÑÐµÐºÐ¾Ð²ÑÐ¹ Ð½Ð¾Ð²Ð¾Ð´Ð²Ð¾ÑÑÐºÐ¸">
          <a:extLst>
            <a:ext uri="{FF2B5EF4-FFF2-40B4-BE49-F238E27FC236}">
              <a16:creationId xmlns:a16="http://schemas.microsoft.com/office/drawing/2014/main" id="{A460AC0D-3F8E-44CA-8CDA-01AEEC38990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21078"/>
    <xdr:sp macro="" textlink="">
      <xdr:nvSpPr>
        <xdr:cNvPr id="359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4551D579-9C44-4823-9993-5197CAFACCE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2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60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834B4A6C-8067-429B-9B6F-0997091E2F2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199</xdr:row>
      <xdr:rowOff>0</xdr:rowOff>
    </xdr:from>
    <xdr:ext cx="304800" cy="304800"/>
    <xdr:sp macro="" textlink="">
      <xdr:nvSpPr>
        <xdr:cNvPr id="361" name="AutoShape 1" descr="blob:https://web.telegram.org/38df0355-c196-4e07-9fe5-c49dce7f780f">
          <a:extLst>
            <a:ext uri="{FF2B5EF4-FFF2-40B4-BE49-F238E27FC236}">
              <a16:creationId xmlns:a16="http://schemas.microsoft.com/office/drawing/2014/main" id="{88707888-3C8B-40FF-8BDB-1F43CA5905E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22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6345-CC74-4516-B1E1-76A6C3BBE08D}">
  <sheetPr>
    <pageSetUpPr fitToPage="1"/>
  </sheetPr>
  <dimension ref="A1:AZ799"/>
  <sheetViews>
    <sheetView tabSelected="1" topLeftCell="A6" zoomScale="60" zoomScaleNormal="60" workbookViewId="0">
      <selection activeCell="A264" sqref="A264:K264"/>
    </sheetView>
  </sheetViews>
  <sheetFormatPr defaultColWidth="14.453125" defaultRowHeight="14.5" outlineLevelRow="1" x14ac:dyDescent="0.35"/>
  <cols>
    <col min="1" max="1" width="4.1796875" customWidth="1"/>
    <col min="2" max="2" width="45" customWidth="1"/>
    <col min="3" max="3" width="12.90625" customWidth="1"/>
    <col min="4" max="4" width="11.7265625" customWidth="1"/>
    <col min="5" max="5" width="9.54296875" style="41" customWidth="1"/>
    <col min="6" max="6" width="16.26953125" customWidth="1"/>
    <col min="7" max="7" width="47.7265625" customWidth="1"/>
    <col min="8" max="8" width="7.1796875" customWidth="1"/>
    <col min="9" max="9" width="10.1796875" customWidth="1"/>
    <col min="10" max="10" width="14.7265625" customWidth="1"/>
    <col min="11" max="11" width="12.81640625" customWidth="1"/>
    <col min="12" max="15" width="9" customWidth="1"/>
  </cols>
  <sheetData>
    <row r="1" spans="1:21" ht="12.75" hidden="1" customHeight="1" x14ac:dyDescent="0.35">
      <c r="A1" s="3"/>
      <c r="B1" s="5"/>
      <c r="C1" s="5"/>
      <c r="D1" s="5"/>
      <c r="E1" s="4"/>
      <c r="F1" s="5"/>
      <c r="G1" s="5"/>
      <c r="H1" s="1"/>
      <c r="I1" s="5"/>
      <c r="J1" s="1"/>
      <c r="K1" s="5"/>
      <c r="L1" s="5"/>
      <c r="M1" s="5"/>
      <c r="N1" s="5"/>
      <c r="O1" s="5"/>
    </row>
    <row r="2" spans="1:21" ht="12.75" hidden="1" customHeight="1" x14ac:dyDescent="0.35">
      <c r="A2" s="3"/>
      <c r="B2" s="6"/>
      <c r="C2" s="7"/>
      <c r="D2" s="8"/>
      <c r="E2" s="9"/>
      <c r="F2" s="10"/>
      <c r="G2" s="10"/>
      <c r="H2" s="1"/>
      <c r="I2" s="11"/>
      <c r="J2" s="1"/>
      <c r="K2" s="5"/>
      <c r="L2" s="5"/>
      <c r="M2" s="5"/>
      <c r="N2" s="5"/>
      <c r="O2" s="5"/>
    </row>
    <row r="3" spans="1:21" ht="13.5" hidden="1" customHeight="1" x14ac:dyDescent="0.35">
      <c r="A3" s="3"/>
      <c r="B3" s="6"/>
      <c r="C3" s="263"/>
      <c r="D3" s="264"/>
      <c r="E3" s="264"/>
      <c r="F3" s="264"/>
      <c r="G3" s="264"/>
      <c r="H3" s="5"/>
      <c r="I3" s="11"/>
      <c r="J3" s="1"/>
      <c r="K3" s="5"/>
      <c r="L3" s="5"/>
      <c r="M3" s="5"/>
      <c r="N3" s="5"/>
      <c r="O3" s="5"/>
    </row>
    <row r="4" spans="1:21" ht="12.75" hidden="1" customHeight="1" x14ac:dyDescent="0.35">
      <c r="A4" s="3"/>
      <c r="B4" s="6"/>
      <c r="C4" s="265"/>
      <c r="D4" s="266"/>
      <c r="E4" s="9"/>
      <c r="F4" s="10"/>
      <c r="G4" s="10"/>
      <c r="H4" s="5"/>
      <c r="I4" s="11"/>
      <c r="J4" s="1"/>
      <c r="K4" s="5"/>
      <c r="L4" s="5"/>
      <c r="M4" s="5"/>
      <c r="N4" s="5"/>
      <c r="O4" s="5"/>
    </row>
    <row r="5" spans="1:21" ht="12.75" hidden="1" customHeight="1" x14ac:dyDescent="0.35">
      <c r="A5" s="3"/>
      <c r="B5" s="6"/>
      <c r="C5" s="267"/>
      <c r="D5" s="266"/>
      <c r="E5" s="9"/>
      <c r="F5" s="10"/>
      <c r="G5" s="10"/>
      <c r="H5" s="5"/>
      <c r="I5" s="5"/>
      <c r="J5" s="1"/>
      <c r="K5" s="5"/>
      <c r="L5" s="5"/>
      <c r="M5" s="5"/>
      <c r="N5" s="5"/>
      <c r="O5" s="5"/>
    </row>
    <row r="6" spans="1:21" ht="12.75" customHeight="1" x14ac:dyDescent="0.35">
      <c r="A6" s="3"/>
      <c r="B6" s="6" t="s">
        <v>3</v>
      </c>
      <c r="C6" s="268" t="s">
        <v>184</v>
      </c>
      <c r="D6" s="266"/>
      <c r="E6" s="9"/>
      <c r="F6" s="10"/>
      <c r="G6" s="10"/>
      <c r="H6" s="5"/>
      <c r="I6" s="5"/>
      <c r="J6" s="1"/>
      <c r="K6" s="1"/>
      <c r="L6" s="1"/>
      <c r="M6" s="1"/>
      <c r="N6" s="1"/>
      <c r="O6" s="1"/>
    </row>
    <row r="7" spans="1:21" ht="29.25" customHeight="1" x14ac:dyDescent="0.35">
      <c r="A7" s="13"/>
      <c r="B7" s="261"/>
      <c r="C7" s="262"/>
      <c r="D7" s="262"/>
      <c r="E7" s="262"/>
      <c r="F7" s="262"/>
      <c r="G7" s="262"/>
      <c r="H7" s="262"/>
      <c r="I7" s="262"/>
      <c r="J7" s="1"/>
      <c r="K7" s="1"/>
      <c r="L7" s="1"/>
      <c r="M7" s="1"/>
      <c r="N7" s="1"/>
      <c r="O7" s="1"/>
    </row>
    <row r="8" spans="1:21" ht="12.75" customHeight="1" thickBot="1" x14ac:dyDescent="0.4">
      <c r="A8" s="14"/>
      <c r="B8" s="14"/>
      <c r="C8" s="14"/>
      <c r="D8" s="15"/>
      <c r="E8" s="16"/>
      <c r="F8" s="15"/>
      <c r="G8" s="14"/>
      <c r="H8" s="14"/>
      <c r="I8" s="14"/>
      <c r="J8" s="1"/>
      <c r="K8" s="1"/>
      <c r="L8" s="1"/>
      <c r="M8" s="1"/>
      <c r="N8" s="1"/>
      <c r="O8" s="1"/>
    </row>
    <row r="9" spans="1:21" ht="38" thickBot="1" x14ac:dyDescent="0.4">
      <c r="A9" s="17" t="s">
        <v>4</v>
      </c>
      <c r="B9" s="18" t="s">
        <v>187</v>
      </c>
      <c r="C9" s="18" t="s">
        <v>5</v>
      </c>
      <c r="D9" s="18" t="s">
        <v>6</v>
      </c>
      <c r="E9" s="19" t="s">
        <v>186</v>
      </c>
      <c r="F9" s="18" t="s">
        <v>185</v>
      </c>
      <c r="G9" s="18" t="s">
        <v>188</v>
      </c>
      <c r="H9" s="18" t="s">
        <v>5</v>
      </c>
      <c r="I9" s="18" t="s">
        <v>7</v>
      </c>
      <c r="J9" s="19" t="s">
        <v>186</v>
      </c>
      <c r="K9" s="18" t="s">
        <v>185</v>
      </c>
      <c r="L9" s="14"/>
      <c r="M9" s="14"/>
      <c r="N9" s="14"/>
      <c r="O9" s="14"/>
    </row>
    <row r="10" spans="1:21" ht="13.5" customHeight="1" x14ac:dyDescent="0.35">
      <c r="A10" s="1"/>
      <c r="B10" s="20"/>
      <c r="C10" s="20"/>
      <c r="D10" s="20"/>
      <c r="E10" s="21"/>
      <c r="F10" s="20"/>
      <c r="G10" s="20"/>
      <c r="H10" s="20"/>
      <c r="I10" s="20"/>
      <c r="J10" s="20"/>
      <c r="K10" s="20"/>
      <c r="L10" s="1"/>
      <c r="M10" s="1"/>
      <c r="N10" s="5"/>
      <c r="O10" s="5"/>
    </row>
    <row r="11" spans="1:21" ht="20" thickBot="1" x14ac:dyDescent="0.45">
      <c r="A11" s="22" t="str">
        <f>IF(ISBLANK(D11),"",COUNTA(D$10:D11))</f>
        <v/>
      </c>
      <c r="B11" s="23"/>
      <c r="C11" s="24"/>
      <c r="D11" s="24"/>
      <c r="E11" s="25"/>
      <c r="F11" s="26" t="s">
        <v>16</v>
      </c>
      <c r="G11" s="24"/>
      <c r="H11" s="24"/>
      <c r="I11" s="24"/>
      <c r="J11" s="161"/>
      <c r="K11" s="162"/>
      <c r="L11" s="1"/>
      <c r="M11" s="1"/>
      <c r="N11" s="5"/>
      <c r="O11" s="5"/>
    </row>
    <row r="12" spans="1:21" ht="12.75" customHeight="1" x14ac:dyDescent="0.35">
      <c r="A12" s="43" t="str">
        <f>IF(ISBLANK(D12),"",COUNTA(D$10:D12))</f>
        <v/>
      </c>
      <c r="B12" s="44"/>
      <c r="C12" s="45"/>
      <c r="D12" s="45"/>
      <c r="E12" s="46"/>
      <c r="F12" s="45"/>
      <c r="G12" s="44"/>
      <c r="H12" s="45"/>
      <c r="I12" s="45"/>
      <c r="J12" s="45"/>
      <c r="K12" s="163"/>
      <c r="L12" s="1"/>
      <c r="M12" s="1"/>
      <c r="N12" s="5"/>
      <c r="O12" s="5"/>
    </row>
    <row r="13" spans="1:21" ht="26" x14ac:dyDescent="0.35">
      <c r="A13" s="33">
        <f>IF(ISBLANK(D13),"",COUNTA(D$1:D13))</f>
        <v>2</v>
      </c>
      <c r="B13" s="34" t="s">
        <v>8</v>
      </c>
      <c r="C13" s="35" t="s">
        <v>158</v>
      </c>
      <c r="D13" s="88">
        <v>627.52</v>
      </c>
      <c r="E13" s="31"/>
      <c r="F13" s="150" t="s">
        <v>2</v>
      </c>
      <c r="G13" s="34" t="s">
        <v>17</v>
      </c>
      <c r="H13" s="35" t="s">
        <v>158</v>
      </c>
      <c r="I13" s="35">
        <v>690.27200000000005</v>
      </c>
      <c r="J13" s="88"/>
      <c r="K13" s="164" t="s">
        <v>2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35">
      <c r="A14" s="33" t="str">
        <f>IF(ISBLANK(D14),"",COUNTA(D$1:D14))</f>
        <v/>
      </c>
      <c r="B14" s="34"/>
      <c r="C14" s="35"/>
      <c r="D14" s="88"/>
      <c r="E14" s="31"/>
      <c r="F14" s="150" t="s">
        <v>2</v>
      </c>
      <c r="G14" s="34" t="s">
        <v>18</v>
      </c>
      <c r="H14" s="35" t="s">
        <v>158</v>
      </c>
      <c r="I14" s="35">
        <v>690.625</v>
      </c>
      <c r="J14" s="88"/>
      <c r="K14" s="164" t="s">
        <v>2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35">
      <c r="A15" s="33" t="str">
        <f>IF(ISBLANK(D15),"",COUNTA(D$1:D15))</f>
        <v/>
      </c>
      <c r="B15" s="34"/>
      <c r="C15" s="35"/>
      <c r="D15" s="88"/>
      <c r="E15" s="31"/>
      <c r="F15" s="150" t="s">
        <v>2</v>
      </c>
      <c r="G15" s="34" t="s">
        <v>9</v>
      </c>
      <c r="H15" s="35" t="s">
        <v>157</v>
      </c>
      <c r="I15" s="35">
        <v>16</v>
      </c>
      <c r="J15" s="91"/>
      <c r="K15" s="164" t="s">
        <v>2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6" x14ac:dyDescent="0.35">
      <c r="A16" s="33">
        <f>IF(ISBLANK(D16),"",COUNTA(D$1:D16))</f>
        <v>3</v>
      </c>
      <c r="B16" s="34" t="s">
        <v>10</v>
      </c>
      <c r="C16" s="35" t="s">
        <v>158</v>
      </c>
      <c r="D16" s="88">
        <v>104.55</v>
      </c>
      <c r="E16" s="31"/>
      <c r="F16" s="150" t="s">
        <v>2</v>
      </c>
      <c r="G16" s="34" t="s">
        <v>17</v>
      </c>
      <c r="H16" s="35" t="s">
        <v>158</v>
      </c>
      <c r="I16" s="35">
        <v>115.00500000000001</v>
      </c>
      <c r="J16" s="88"/>
      <c r="K16" s="164" t="s">
        <v>2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7" x14ac:dyDescent="0.35">
      <c r="A17" s="33" t="str">
        <f>IF(ISBLANK(D17),"",COUNTA(D$1:D17))</f>
        <v/>
      </c>
      <c r="B17" s="34"/>
      <c r="C17" s="35"/>
      <c r="D17" s="88"/>
      <c r="E17" s="31"/>
      <c r="F17" s="150" t="s">
        <v>2</v>
      </c>
      <c r="G17" s="34" t="s">
        <v>9</v>
      </c>
      <c r="H17" s="35" t="s">
        <v>157</v>
      </c>
      <c r="I17" s="35">
        <v>3</v>
      </c>
      <c r="J17" s="91"/>
      <c r="K17" s="164" t="s">
        <v>2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7" x14ac:dyDescent="0.35">
      <c r="A18" s="33" t="str">
        <f>IF(ISBLANK(D18),"",COUNTA(D$1:D18))</f>
        <v/>
      </c>
      <c r="B18" s="42"/>
      <c r="C18" s="35"/>
      <c r="D18" s="88"/>
      <c r="E18" s="31"/>
      <c r="F18" s="150" t="s">
        <v>2</v>
      </c>
      <c r="G18" s="29" t="s">
        <v>19</v>
      </c>
      <c r="H18" s="35" t="s">
        <v>157</v>
      </c>
      <c r="I18" s="35">
        <v>3</v>
      </c>
      <c r="J18" s="92"/>
      <c r="K18" s="164" t="s">
        <v>2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7" ht="26" x14ac:dyDescent="0.35">
      <c r="A19" s="33">
        <f>IF(ISBLANK(D19),"",COUNTA(D$1:D19))</f>
        <v>4</v>
      </c>
      <c r="B19" s="34" t="s">
        <v>11</v>
      </c>
      <c r="C19" s="35" t="s">
        <v>158</v>
      </c>
      <c r="D19" s="88">
        <v>195.48</v>
      </c>
      <c r="E19" s="31"/>
      <c r="F19" s="150" t="s">
        <v>2</v>
      </c>
      <c r="G19" s="34" t="s">
        <v>17</v>
      </c>
      <c r="H19" s="35" t="s">
        <v>158</v>
      </c>
      <c r="I19" s="35">
        <v>215.02800000000002</v>
      </c>
      <c r="J19" s="88"/>
      <c r="K19" s="164" t="s">
        <v>2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7" x14ac:dyDescent="0.35">
      <c r="A20" s="33" t="str">
        <f>IF(ISBLANK(D20),"",COUNTA(D$1:D20))</f>
        <v/>
      </c>
      <c r="B20" s="34"/>
      <c r="C20" s="35"/>
      <c r="D20" s="88"/>
      <c r="E20" s="31"/>
      <c r="F20" s="150" t="s">
        <v>2</v>
      </c>
      <c r="G20" s="34" t="s">
        <v>9</v>
      </c>
      <c r="H20" s="35" t="s">
        <v>157</v>
      </c>
      <c r="I20" s="35">
        <v>5</v>
      </c>
      <c r="J20" s="91"/>
      <c r="K20" s="164" t="s">
        <v>2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7" x14ac:dyDescent="0.35">
      <c r="A21" s="33" t="str">
        <f>IF(ISBLANK(D21),"",COUNTA(D$1:D21))</f>
        <v/>
      </c>
      <c r="B21" s="42"/>
      <c r="C21" s="35"/>
      <c r="D21" s="88"/>
      <c r="E21" s="31"/>
      <c r="F21" s="150" t="s">
        <v>2</v>
      </c>
      <c r="G21" s="29" t="s">
        <v>19</v>
      </c>
      <c r="H21" s="35" t="s">
        <v>157</v>
      </c>
      <c r="I21" s="35">
        <v>5</v>
      </c>
      <c r="J21" s="92"/>
      <c r="K21" s="164" t="s">
        <v>2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7" ht="26" x14ac:dyDescent="0.35">
      <c r="A22" s="33">
        <f>IF(ISBLANK(D22),"",COUNTA(D$1:D22))</f>
        <v>5</v>
      </c>
      <c r="B22" s="34" t="s">
        <v>12</v>
      </c>
      <c r="C22" s="35" t="s">
        <v>158</v>
      </c>
      <c r="D22" s="88">
        <v>627.52</v>
      </c>
      <c r="E22" s="31"/>
      <c r="F22" s="150" t="s">
        <v>2</v>
      </c>
      <c r="G22" s="34" t="s">
        <v>20</v>
      </c>
      <c r="H22" s="35" t="s">
        <v>159</v>
      </c>
      <c r="I22" s="35">
        <v>32</v>
      </c>
      <c r="J22" s="88"/>
      <c r="K22" s="164" t="s">
        <v>2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7" x14ac:dyDescent="0.35">
      <c r="A23" s="33" t="str">
        <f>IF(ISBLANK(D23),"",COUNTA(D$1:D23))</f>
        <v/>
      </c>
      <c r="B23" s="42"/>
      <c r="C23" s="35"/>
      <c r="D23" s="88"/>
      <c r="E23" s="31"/>
      <c r="F23" s="150" t="s">
        <v>2</v>
      </c>
      <c r="G23" s="29" t="s">
        <v>19</v>
      </c>
      <c r="H23" s="35" t="s">
        <v>157</v>
      </c>
      <c r="I23" s="35">
        <v>16</v>
      </c>
      <c r="J23" s="92"/>
      <c r="K23" s="164" t="s">
        <v>2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7" ht="26" x14ac:dyDescent="0.35">
      <c r="A24" s="33">
        <f>IF(ISBLANK(D24),"",COUNTA(D$1:D24))</f>
        <v>6</v>
      </c>
      <c r="B24" s="29" t="s">
        <v>14</v>
      </c>
      <c r="C24" s="29" t="s">
        <v>159</v>
      </c>
      <c r="D24" s="91">
        <v>10</v>
      </c>
      <c r="E24" s="91"/>
      <c r="F24" s="150" t="s">
        <v>2</v>
      </c>
      <c r="G24" s="29"/>
      <c r="H24" s="29"/>
      <c r="I24" s="29"/>
      <c r="J24" s="29"/>
      <c r="K24" s="164" t="str">
        <f t="shared" ref="K24" si="0">IF(ISBLANK(I24),"",J24*I24)</f>
        <v/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35">
      <c r="A25" s="33">
        <f>IF(ISBLANK(D25),"",COUNTA(D$1:D25))</f>
        <v>7</v>
      </c>
      <c r="B25" s="167" t="s">
        <v>13</v>
      </c>
      <c r="C25" s="148" t="s">
        <v>158</v>
      </c>
      <c r="D25" s="149">
        <v>6.4</v>
      </c>
      <c r="E25" s="149"/>
      <c r="F25" s="150" t="s">
        <v>2</v>
      </c>
      <c r="G25" s="148"/>
      <c r="H25" s="148"/>
      <c r="I25" s="148"/>
      <c r="J25" s="148"/>
      <c r="K25" s="16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35">
      <c r="A26" s="33">
        <f>IF(ISBLANK(D26),"",COUNTA(D$1:D26))</f>
        <v>8</v>
      </c>
      <c r="B26" s="167" t="s">
        <v>15</v>
      </c>
      <c r="C26" s="148" t="s">
        <v>158</v>
      </c>
      <c r="D26" s="149">
        <v>66.72</v>
      </c>
      <c r="E26" s="149"/>
      <c r="F26" s="150" t="s">
        <v>2</v>
      </c>
      <c r="G26" s="148"/>
      <c r="H26" s="148"/>
      <c r="I26" s="148"/>
      <c r="J26" s="148"/>
      <c r="K26" s="16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.75" customHeight="1" thickBot="1" x14ac:dyDescent="0.4">
      <c r="A27" s="47" t="str">
        <f>IF(ISBLANK(D27),"",COUNTA(D$1:D27))</f>
        <v/>
      </c>
      <c r="B27" s="48"/>
      <c r="C27" s="48"/>
      <c r="D27" s="48"/>
      <c r="E27" s="49"/>
      <c r="F27" s="48"/>
      <c r="G27" s="48"/>
      <c r="H27" s="48"/>
      <c r="I27" s="48"/>
      <c r="J27" s="93"/>
      <c r="K27" s="166"/>
      <c r="L27" s="1"/>
      <c r="M27" s="1"/>
      <c r="N27" s="5"/>
      <c r="O27" s="5"/>
    </row>
    <row r="28" spans="1:27" ht="20.25" customHeight="1" x14ac:dyDescent="0.35">
      <c r="A28" s="1" t="str">
        <f>IF(ISBLANK(D28),"",COUNTA(D$1:D28))</f>
        <v/>
      </c>
      <c r="B28" s="37" t="s">
        <v>189</v>
      </c>
      <c r="C28" s="38"/>
      <c r="D28" s="38"/>
      <c r="E28" s="39"/>
      <c r="F28" s="38"/>
      <c r="G28" s="40" t="s">
        <v>190</v>
      </c>
      <c r="H28" s="38"/>
      <c r="I28" s="38"/>
      <c r="J28" s="168"/>
      <c r="K28" s="38"/>
      <c r="L28" s="5"/>
      <c r="M28" s="5"/>
      <c r="N28" s="5"/>
      <c r="O28" s="5"/>
    </row>
    <row r="29" spans="1:27" ht="12.75" customHeight="1" x14ac:dyDescent="0.35">
      <c r="A29" s="1" t="str">
        <f>IF(ISBLANK(D29),"",COUNTA(D$1:D29))</f>
        <v/>
      </c>
      <c r="B29" s="20"/>
      <c r="C29" s="20"/>
      <c r="D29" s="20"/>
      <c r="E29" s="21"/>
      <c r="F29" s="20"/>
      <c r="G29" s="20"/>
      <c r="H29" s="20"/>
      <c r="I29" s="20"/>
      <c r="J29" s="1"/>
      <c r="K29" s="1"/>
      <c r="L29" s="1"/>
      <c r="M29" s="1"/>
      <c r="N29" s="5"/>
      <c r="O29" s="5"/>
    </row>
    <row r="30" spans="1:27" ht="20" thickBot="1" x14ac:dyDescent="0.45">
      <c r="A30" s="1" t="str">
        <f>IF(ISBLANK(D30),"",COUNTA(D$1:D30))</f>
        <v/>
      </c>
      <c r="B30" s="23"/>
      <c r="C30" s="24"/>
      <c r="D30" s="24"/>
      <c r="E30" s="25"/>
      <c r="F30" s="26" t="s">
        <v>21</v>
      </c>
      <c r="G30" s="24"/>
      <c r="H30" s="24"/>
      <c r="I30" s="24"/>
      <c r="J30" s="1"/>
      <c r="K30" s="1"/>
      <c r="L30" s="1"/>
      <c r="M30" s="1"/>
      <c r="N30" s="5"/>
      <c r="O30" s="5"/>
    </row>
    <row r="31" spans="1:27" ht="12.75" customHeight="1" x14ac:dyDescent="0.35">
      <c r="A31" s="43" t="str">
        <f>IF(ISBLANK(D31),"",COUNTA(D$1:D31))</f>
        <v/>
      </c>
      <c r="B31" s="44"/>
      <c r="C31" s="45"/>
      <c r="D31" s="45"/>
      <c r="E31" s="46"/>
      <c r="F31" s="45"/>
      <c r="G31" s="44"/>
      <c r="H31" s="45"/>
      <c r="I31" s="170"/>
      <c r="J31" s="45"/>
      <c r="K31" s="163"/>
      <c r="L31" s="1"/>
      <c r="M31" s="1"/>
      <c r="N31" s="5"/>
      <c r="O31" s="5"/>
    </row>
    <row r="32" spans="1:27" s="112" customFormat="1" ht="12.75" customHeight="1" x14ac:dyDescent="0.35">
      <c r="A32" s="107"/>
      <c r="B32" s="160" t="s">
        <v>22</v>
      </c>
      <c r="C32" s="95"/>
      <c r="D32" s="109"/>
      <c r="E32" s="139"/>
      <c r="F32" s="110" t="str">
        <f t="shared" ref="F32" si="1">IF(ISBLANK(D32),"",E32*D32)</f>
        <v/>
      </c>
      <c r="G32" s="95"/>
      <c r="H32" s="95"/>
      <c r="I32" s="171"/>
      <c r="J32" s="179"/>
      <c r="K32" s="180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s="112" customFormat="1" ht="27.65" customHeight="1" x14ac:dyDescent="0.35">
      <c r="A33" s="107">
        <f>IF(ISBLANK(D33),"",COUNTA(D$9:D33))</f>
        <v>9</v>
      </c>
      <c r="B33" s="95" t="s">
        <v>23</v>
      </c>
      <c r="C33" s="94" t="s">
        <v>163</v>
      </c>
      <c r="D33" s="94">
        <v>3.2</v>
      </c>
      <c r="E33" s="94"/>
      <c r="F33" s="110" t="s">
        <v>2</v>
      </c>
      <c r="G33" s="95" t="s">
        <v>30</v>
      </c>
      <c r="H33" s="94" t="s">
        <v>163</v>
      </c>
      <c r="I33" s="171">
        <v>3</v>
      </c>
      <c r="J33" s="181"/>
      <c r="K33" s="181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</row>
    <row r="34" spans="1:26" s="112" customFormat="1" ht="12.75" customHeight="1" x14ac:dyDescent="0.35">
      <c r="A34" s="107" t="str">
        <f>IF(ISBLANK(D34),"",COUNTA(D$9:D34))</f>
        <v/>
      </c>
      <c r="B34" s="115" t="s">
        <v>24</v>
      </c>
      <c r="C34" s="94"/>
      <c r="D34" s="94"/>
      <c r="E34" s="138"/>
      <c r="F34" s="110" t="s">
        <v>2</v>
      </c>
      <c r="G34" s="95" t="s">
        <v>31</v>
      </c>
      <c r="H34" s="94" t="s">
        <v>163</v>
      </c>
      <c r="I34" s="171">
        <v>6</v>
      </c>
      <c r="J34" s="181"/>
      <c r="K34" s="181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4"/>
    </row>
    <row r="35" spans="1:26" s="112" customFormat="1" ht="12.75" customHeight="1" x14ac:dyDescent="0.35">
      <c r="A35" s="107" t="str">
        <f>IF(ISBLANK(D35),"",COUNTA(D$9:D35))</f>
        <v/>
      </c>
      <c r="B35" s="95"/>
      <c r="C35" s="94"/>
      <c r="D35" s="94"/>
      <c r="E35" s="138"/>
      <c r="F35" s="110" t="s">
        <v>2</v>
      </c>
      <c r="G35" s="95" t="s">
        <v>32</v>
      </c>
      <c r="H35" s="94" t="s">
        <v>163</v>
      </c>
      <c r="I35" s="171">
        <v>3</v>
      </c>
      <c r="J35" s="181"/>
      <c r="K35" s="181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</row>
    <row r="36" spans="1:26" s="112" customFormat="1" ht="12.75" customHeight="1" x14ac:dyDescent="0.35">
      <c r="A36" s="107" t="str">
        <f>IF(ISBLANK(D36),"",COUNTA(D$9:D36))</f>
        <v/>
      </c>
      <c r="B36" s="95"/>
      <c r="C36" s="94"/>
      <c r="D36" s="94"/>
      <c r="E36" s="138"/>
      <c r="F36" s="110" t="s">
        <v>2</v>
      </c>
      <c r="G36" s="116" t="s">
        <v>33</v>
      </c>
      <c r="H36" s="94" t="s">
        <v>160</v>
      </c>
      <c r="I36" s="171">
        <v>0.1</v>
      </c>
      <c r="J36" s="181"/>
      <c r="K36" s="181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4"/>
    </row>
    <row r="37" spans="1:26" s="112" customFormat="1" ht="26" x14ac:dyDescent="0.35">
      <c r="A37" s="107" t="str">
        <f>IF(ISBLANK(D37),"",COUNTA(D$9:D37))</f>
        <v/>
      </c>
      <c r="B37" s="95"/>
      <c r="C37" s="94"/>
      <c r="D37" s="94"/>
      <c r="E37" s="138"/>
      <c r="F37" s="110" t="s">
        <v>2</v>
      </c>
      <c r="G37" s="95" t="s">
        <v>34</v>
      </c>
      <c r="H37" s="94" t="s">
        <v>161</v>
      </c>
      <c r="I37" s="171">
        <v>0.1</v>
      </c>
      <c r="J37" s="181"/>
      <c r="K37" s="181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</row>
    <row r="38" spans="1:26" s="112" customFormat="1" ht="31.5" customHeight="1" x14ac:dyDescent="0.35">
      <c r="A38" s="107">
        <f>IF(ISBLANK(D38),"",COUNTA(D$9:D38))</f>
        <v>10</v>
      </c>
      <c r="B38" s="95" t="s">
        <v>27</v>
      </c>
      <c r="C38" s="94" t="s">
        <v>163</v>
      </c>
      <c r="D38" s="94">
        <v>3.2</v>
      </c>
      <c r="E38" s="94"/>
      <c r="F38" s="110" t="s">
        <v>2</v>
      </c>
      <c r="G38" s="95" t="s">
        <v>29</v>
      </c>
      <c r="H38" s="94" t="s">
        <v>158</v>
      </c>
      <c r="I38" s="171">
        <v>7.2</v>
      </c>
      <c r="J38" s="181"/>
      <c r="K38" s="181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4"/>
    </row>
    <row r="39" spans="1:26" s="112" customFormat="1" ht="48.75" customHeight="1" x14ac:dyDescent="0.35">
      <c r="A39" s="107" t="str">
        <f>IF(ISBLANK(D39),"",COUNTA(D$9:D39))</f>
        <v/>
      </c>
      <c r="B39" s="95"/>
      <c r="C39" s="94"/>
      <c r="D39" s="94"/>
      <c r="E39" s="138"/>
      <c r="F39" s="110" t="s">
        <v>2</v>
      </c>
      <c r="G39" s="117" t="s">
        <v>35</v>
      </c>
      <c r="H39" s="94" t="s">
        <v>161</v>
      </c>
      <c r="I39" s="171">
        <v>1</v>
      </c>
      <c r="J39" s="182"/>
      <c r="K39" s="182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</row>
    <row r="40" spans="1:26" s="112" customFormat="1" ht="12.75" customHeight="1" x14ac:dyDescent="0.35">
      <c r="A40" s="107">
        <f>IF(ISBLANK(D40),"",COUNTA(D$9:D40))</f>
        <v>11</v>
      </c>
      <c r="B40" s="95" t="s">
        <v>37</v>
      </c>
      <c r="C40" s="95" t="s">
        <v>163</v>
      </c>
      <c r="D40" s="95">
        <v>4.7872000000000012</v>
      </c>
      <c r="E40" s="95"/>
      <c r="F40" s="110" t="s">
        <v>2</v>
      </c>
      <c r="G40" s="95" t="s">
        <v>36</v>
      </c>
      <c r="H40" s="95" t="s">
        <v>164</v>
      </c>
      <c r="I40" s="172">
        <v>5</v>
      </c>
      <c r="J40" s="182"/>
      <c r="K40" s="182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1:26" s="112" customFormat="1" ht="12.75" customHeight="1" x14ac:dyDescent="0.35">
      <c r="A41" s="107" t="str">
        <f>IF(ISBLANK(D41),"",COUNTA(D$9:D41))</f>
        <v/>
      </c>
      <c r="B41" s="95"/>
      <c r="C41" s="95"/>
      <c r="D41" s="95"/>
      <c r="E41" s="139"/>
      <c r="F41" s="110" t="s">
        <v>2</v>
      </c>
      <c r="G41" s="95" t="s">
        <v>38</v>
      </c>
      <c r="H41" s="95" t="s">
        <v>165</v>
      </c>
      <c r="I41" s="172">
        <v>1</v>
      </c>
      <c r="J41" s="182"/>
      <c r="K41" s="182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1:26" s="112" customFormat="1" ht="12.75" customHeight="1" x14ac:dyDescent="0.35">
      <c r="A42" s="107" t="str">
        <f>IF(ISBLANK(D42),"",COUNTA(D$9:D42))</f>
        <v/>
      </c>
      <c r="B42" s="95"/>
      <c r="C42" s="95"/>
      <c r="D42" s="95"/>
      <c r="E42" s="139"/>
      <c r="F42" s="110" t="s">
        <v>2</v>
      </c>
      <c r="G42" s="95" t="s">
        <v>39</v>
      </c>
      <c r="H42" s="95" t="s">
        <v>163</v>
      </c>
      <c r="I42" s="172">
        <v>6</v>
      </c>
      <c r="J42" s="181"/>
      <c r="K42" s="181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4"/>
    </row>
    <row r="43" spans="1:26" s="112" customFormat="1" ht="31.5" customHeight="1" x14ac:dyDescent="0.35">
      <c r="A43" s="107">
        <f>IF(ISBLANK(D43),"",COUNTA(D$9:D43))</f>
        <v>12</v>
      </c>
      <c r="B43" s="95" t="s">
        <v>28</v>
      </c>
      <c r="C43" s="94" t="s">
        <v>163</v>
      </c>
      <c r="D43" s="94">
        <v>3.2</v>
      </c>
      <c r="E43" s="94"/>
      <c r="F43" s="110" t="s">
        <v>2</v>
      </c>
      <c r="G43" s="95" t="s">
        <v>29</v>
      </c>
      <c r="H43" s="94" t="s">
        <v>158</v>
      </c>
      <c r="I43" s="171">
        <v>3.6</v>
      </c>
      <c r="J43" s="181"/>
      <c r="K43" s="181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4"/>
    </row>
    <row r="44" spans="1:26" s="112" customFormat="1" ht="48.75" customHeight="1" x14ac:dyDescent="0.35">
      <c r="A44" s="107" t="str">
        <f>IF(ISBLANK(D44),"",COUNTA(D$9:D44))</f>
        <v/>
      </c>
      <c r="B44" s="95"/>
      <c r="C44" s="94"/>
      <c r="D44" s="94"/>
      <c r="E44" s="138"/>
      <c r="F44" s="110" t="s">
        <v>2</v>
      </c>
      <c r="G44" s="117" t="s">
        <v>40</v>
      </c>
      <c r="H44" s="94" t="s">
        <v>161</v>
      </c>
      <c r="I44" s="171">
        <v>1</v>
      </c>
      <c r="J44" s="182"/>
      <c r="K44" s="182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</row>
    <row r="45" spans="1:26" s="112" customFormat="1" ht="12.75" customHeight="1" x14ac:dyDescent="0.35">
      <c r="A45" s="107"/>
      <c r="B45" s="108" t="s">
        <v>25</v>
      </c>
      <c r="C45" s="95"/>
      <c r="D45" s="109"/>
      <c r="E45" s="139"/>
      <c r="F45" s="110" t="s">
        <v>2</v>
      </c>
      <c r="G45" s="95"/>
      <c r="H45" s="95"/>
      <c r="I45" s="171"/>
      <c r="J45" s="179"/>
      <c r="K45" s="180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s="112" customFormat="1" ht="27.65" customHeight="1" x14ac:dyDescent="0.35">
      <c r="A46" s="107">
        <f>IF(ISBLANK(D46),"",COUNTA(D$9:D46))</f>
        <v>13</v>
      </c>
      <c r="B46" s="95" t="s">
        <v>23</v>
      </c>
      <c r="C46" s="94" t="s">
        <v>158</v>
      </c>
      <c r="D46" s="94">
        <v>47.078400000000002</v>
      </c>
      <c r="E46" s="94"/>
      <c r="F46" s="110" t="s">
        <v>2</v>
      </c>
      <c r="G46" s="95" t="s">
        <v>30</v>
      </c>
      <c r="H46" s="94" t="s">
        <v>163</v>
      </c>
      <c r="I46" s="171">
        <v>62</v>
      </c>
      <c r="J46" s="181"/>
      <c r="K46" s="181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4"/>
    </row>
    <row r="47" spans="1:26" s="112" customFormat="1" ht="12.75" customHeight="1" x14ac:dyDescent="0.35">
      <c r="A47" s="107" t="str">
        <f>IF(ISBLANK(D47),"",COUNTA(D$9:D47))</f>
        <v/>
      </c>
      <c r="B47" s="115" t="s">
        <v>26</v>
      </c>
      <c r="C47" s="94"/>
      <c r="D47" s="94"/>
      <c r="E47" s="138"/>
      <c r="F47" s="110" t="s">
        <v>2</v>
      </c>
      <c r="G47" s="95" t="s">
        <v>31</v>
      </c>
      <c r="H47" s="94" t="s">
        <v>163</v>
      </c>
      <c r="I47" s="171">
        <v>114</v>
      </c>
      <c r="J47" s="181"/>
      <c r="K47" s="181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4"/>
    </row>
    <row r="48" spans="1:26" s="112" customFormat="1" ht="12.75" customHeight="1" x14ac:dyDescent="0.35">
      <c r="A48" s="107" t="str">
        <f>IF(ISBLANK(D48),"",COUNTA(D$9:D48))</f>
        <v/>
      </c>
      <c r="B48" s="95"/>
      <c r="C48" s="94"/>
      <c r="D48" s="94"/>
      <c r="E48" s="138"/>
      <c r="F48" s="110" t="s">
        <v>2</v>
      </c>
      <c r="G48" s="95" t="s">
        <v>32</v>
      </c>
      <c r="H48" s="94" t="s">
        <v>163</v>
      </c>
      <c r="I48" s="171">
        <v>63</v>
      </c>
      <c r="J48" s="181"/>
      <c r="K48" s="181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4"/>
    </row>
    <row r="49" spans="1:22" s="112" customFormat="1" ht="12.75" customHeight="1" x14ac:dyDescent="0.35">
      <c r="A49" s="107" t="str">
        <f>IF(ISBLANK(D49),"",COUNTA(D$9:D49))</f>
        <v/>
      </c>
      <c r="B49" s="95"/>
      <c r="C49" s="94"/>
      <c r="D49" s="94"/>
      <c r="E49" s="138"/>
      <c r="F49" s="110" t="s">
        <v>2</v>
      </c>
      <c r="G49" s="116" t="s">
        <v>33</v>
      </c>
      <c r="H49" s="94" t="s">
        <v>160</v>
      </c>
      <c r="I49" s="171">
        <v>0.1</v>
      </c>
      <c r="J49" s="181"/>
      <c r="K49" s="181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4"/>
    </row>
    <row r="50" spans="1:22" s="112" customFormat="1" ht="26" x14ac:dyDescent="0.35">
      <c r="A50" s="107" t="str">
        <f>IF(ISBLANK(D50),"",COUNTA(D$9:D50))</f>
        <v/>
      </c>
      <c r="B50" s="95"/>
      <c r="C50" s="94"/>
      <c r="D50" s="94"/>
      <c r="E50" s="138"/>
      <c r="F50" s="110" t="s">
        <v>2</v>
      </c>
      <c r="G50" s="95" t="s">
        <v>34</v>
      </c>
      <c r="H50" s="94" t="s">
        <v>161</v>
      </c>
      <c r="I50" s="171">
        <v>0.30000000000000004</v>
      </c>
      <c r="J50" s="181"/>
      <c r="K50" s="181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4"/>
    </row>
    <row r="51" spans="1:22" s="112" customFormat="1" ht="31.5" customHeight="1" x14ac:dyDescent="0.35">
      <c r="A51" s="107">
        <f>IF(ISBLANK(D51),"",COUNTA(D$9:D51))</f>
        <v>14</v>
      </c>
      <c r="B51" s="95" t="s">
        <v>27</v>
      </c>
      <c r="C51" s="94" t="s">
        <v>158</v>
      </c>
      <c r="D51" s="94">
        <v>47.078400000000002</v>
      </c>
      <c r="E51" s="94"/>
      <c r="F51" s="110" t="s">
        <v>2</v>
      </c>
      <c r="G51" s="95" t="s">
        <v>29</v>
      </c>
      <c r="H51" s="94" t="s">
        <v>158</v>
      </c>
      <c r="I51" s="171">
        <v>208.8</v>
      </c>
      <c r="J51" s="181"/>
      <c r="K51" s="181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4"/>
    </row>
    <row r="52" spans="1:22" s="112" customFormat="1" ht="48.75" customHeight="1" x14ac:dyDescent="0.35">
      <c r="A52" s="107" t="str">
        <f>IF(ISBLANK(D52),"",COUNTA(D$9:D52))</f>
        <v/>
      </c>
      <c r="B52" s="151"/>
      <c r="C52" s="94"/>
      <c r="D52" s="94"/>
      <c r="E52" s="138"/>
      <c r="F52" s="110" t="s">
        <v>2</v>
      </c>
      <c r="G52" s="117" t="s">
        <v>40</v>
      </c>
      <c r="H52" s="94" t="s">
        <v>161</v>
      </c>
      <c r="I52" s="171">
        <v>2</v>
      </c>
      <c r="J52" s="182"/>
      <c r="K52" s="182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1:22" s="112" customFormat="1" ht="48.75" customHeight="1" x14ac:dyDescent="0.35">
      <c r="A53" s="107"/>
      <c r="B53" s="151"/>
      <c r="C53" s="94"/>
      <c r="D53" s="94"/>
      <c r="E53" s="138"/>
      <c r="F53" s="110" t="s">
        <v>2</v>
      </c>
      <c r="G53" s="117" t="s">
        <v>41</v>
      </c>
      <c r="H53" s="94" t="s">
        <v>161</v>
      </c>
      <c r="I53" s="171">
        <v>2</v>
      </c>
      <c r="J53" s="182"/>
      <c r="K53" s="182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1:22" s="112" customFormat="1" ht="12.75" customHeight="1" x14ac:dyDescent="0.35">
      <c r="A54" s="107">
        <f>IF(ISBLANK(D54),"",COUNTA(D$9:D54))</f>
        <v>15</v>
      </c>
      <c r="B54" s="95" t="s">
        <v>37</v>
      </c>
      <c r="C54" s="95" t="s">
        <v>163</v>
      </c>
      <c r="D54" s="95">
        <v>207.14496000000003</v>
      </c>
      <c r="E54" s="95"/>
      <c r="F54" s="110" t="s">
        <v>2</v>
      </c>
      <c r="G54" s="95" t="s">
        <v>36</v>
      </c>
      <c r="H54" s="95" t="s">
        <v>164</v>
      </c>
      <c r="I54" s="172">
        <v>187</v>
      </c>
      <c r="J54" s="182"/>
      <c r="K54" s="182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1:22" s="112" customFormat="1" ht="12.75" customHeight="1" x14ac:dyDescent="0.35">
      <c r="A55" s="107" t="str">
        <f>IF(ISBLANK(D55),"",COUNTA(D$9:D55))</f>
        <v/>
      </c>
      <c r="B55" s="95"/>
      <c r="C55" s="95"/>
      <c r="D55" s="95"/>
      <c r="E55" s="139"/>
      <c r="F55" s="110" t="s">
        <v>2</v>
      </c>
      <c r="G55" s="95" t="s">
        <v>38</v>
      </c>
      <c r="H55" s="95" t="s">
        <v>165</v>
      </c>
      <c r="I55" s="172">
        <v>5</v>
      </c>
      <c r="J55" s="182"/>
      <c r="K55" s="182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</row>
    <row r="56" spans="1:22" s="112" customFormat="1" ht="12.75" customHeight="1" x14ac:dyDescent="0.35">
      <c r="A56" s="107" t="str">
        <f>IF(ISBLANK(D56),"",COUNTA(D$9:D56))</f>
        <v/>
      </c>
      <c r="B56" s="95"/>
      <c r="C56" s="95"/>
      <c r="D56" s="95"/>
      <c r="E56" s="139"/>
      <c r="F56" s="110" t="s">
        <v>2</v>
      </c>
      <c r="G56" s="95" t="s">
        <v>39</v>
      </c>
      <c r="H56" s="95" t="s">
        <v>163</v>
      </c>
      <c r="I56" s="172">
        <v>249</v>
      </c>
      <c r="J56" s="181"/>
      <c r="K56" s="181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4"/>
    </row>
    <row r="57" spans="1:22" s="112" customFormat="1" ht="26.65" customHeight="1" x14ac:dyDescent="0.35">
      <c r="A57" s="107">
        <f>IF(ISBLANK(D57),"",COUNTA(D$9:D57))</f>
        <v>16</v>
      </c>
      <c r="B57" s="95" t="s">
        <v>42</v>
      </c>
      <c r="C57" s="94" t="s">
        <v>158</v>
      </c>
      <c r="D57" s="94">
        <v>47.078400000000002</v>
      </c>
      <c r="E57" s="94"/>
      <c r="F57" s="110" t="s">
        <v>2</v>
      </c>
      <c r="G57" s="95" t="s">
        <v>43</v>
      </c>
      <c r="H57" s="94" t="s">
        <v>158</v>
      </c>
      <c r="I57" s="171">
        <v>54</v>
      </c>
      <c r="J57" s="181"/>
      <c r="K57" s="181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</row>
    <row r="58" spans="1:22" s="112" customFormat="1" ht="29.5" customHeight="1" x14ac:dyDescent="0.35">
      <c r="A58" s="107">
        <f>IF(ISBLANK(D58),"",COUNTA(D$9:D58))</f>
        <v>17</v>
      </c>
      <c r="B58" s="95" t="s">
        <v>45</v>
      </c>
      <c r="C58" s="95" t="s">
        <v>159</v>
      </c>
      <c r="D58" s="95">
        <v>3</v>
      </c>
      <c r="E58" s="95"/>
      <c r="F58" s="110" t="s">
        <v>2</v>
      </c>
      <c r="G58" s="95" t="s">
        <v>44</v>
      </c>
      <c r="H58" s="95" t="s">
        <v>163</v>
      </c>
      <c r="I58" s="171">
        <v>26</v>
      </c>
      <c r="J58" s="182"/>
      <c r="K58" s="182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</row>
    <row r="59" spans="1:22" s="112" customFormat="1" ht="12.75" customHeight="1" x14ac:dyDescent="0.35">
      <c r="A59" s="107" t="str">
        <f>IF(ISBLANK(D59),"",COUNTA(D$9:D59))</f>
        <v/>
      </c>
      <c r="B59" s="95"/>
      <c r="C59" s="95"/>
      <c r="D59" s="95"/>
      <c r="E59" s="139"/>
      <c r="F59" s="110" t="s">
        <v>2</v>
      </c>
      <c r="G59" s="95" t="s">
        <v>49</v>
      </c>
      <c r="H59" s="95" t="s">
        <v>159</v>
      </c>
      <c r="I59" s="171">
        <v>12</v>
      </c>
      <c r="J59" s="182"/>
      <c r="K59" s="182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</row>
    <row r="60" spans="1:22" s="112" customFormat="1" ht="12.75" customHeight="1" x14ac:dyDescent="0.35">
      <c r="A60" s="107" t="str">
        <f>IF(ISBLANK(D60),"",COUNTA(D$9:D60))</f>
        <v/>
      </c>
      <c r="B60" s="95"/>
      <c r="C60" s="95"/>
      <c r="D60" s="95"/>
      <c r="E60" s="139"/>
      <c r="F60" s="110" t="s">
        <v>2</v>
      </c>
      <c r="G60" s="95" t="s">
        <v>57</v>
      </c>
      <c r="H60" s="95" t="s">
        <v>159</v>
      </c>
      <c r="I60" s="171">
        <v>4</v>
      </c>
      <c r="J60" s="182"/>
      <c r="K60" s="182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</row>
    <row r="61" spans="1:22" s="112" customFormat="1" ht="12.75" customHeight="1" x14ac:dyDescent="0.35">
      <c r="A61" s="107" t="str">
        <f>IF(ISBLANK(D61),"",COUNTA(D$9:D61))</f>
        <v/>
      </c>
      <c r="B61" s="95"/>
      <c r="C61" s="95"/>
      <c r="D61" s="95"/>
      <c r="E61" s="139"/>
      <c r="F61" s="110" t="s">
        <v>2</v>
      </c>
      <c r="G61" s="95" t="s">
        <v>50</v>
      </c>
      <c r="H61" s="95" t="s">
        <v>159</v>
      </c>
      <c r="I61" s="171">
        <v>6</v>
      </c>
      <c r="J61" s="182"/>
      <c r="K61" s="182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</row>
    <row r="62" spans="1:22" s="112" customFormat="1" ht="12.75" customHeight="1" x14ac:dyDescent="0.35">
      <c r="A62" s="107" t="str">
        <f>IF(ISBLANK(D62),"",COUNTA(D$9:D62))</f>
        <v/>
      </c>
      <c r="B62" s="95"/>
      <c r="C62" s="95"/>
      <c r="D62" s="95"/>
      <c r="E62" s="139"/>
      <c r="F62" s="110" t="s">
        <v>2</v>
      </c>
      <c r="G62" s="95" t="s">
        <v>51</v>
      </c>
      <c r="H62" s="95" t="s">
        <v>159</v>
      </c>
      <c r="I62" s="171">
        <v>24</v>
      </c>
      <c r="J62" s="182"/>
      <c r="K62" s="182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</row>
    <row r="63" spans="1:22" s="112" customFormat="1" ht="31.5" customHeight="1" x14ac:dyDescent="0.35">
      <c r="A63" s="107">
        <f>IF(ISBLANK(D63),"",COUNTA(D$9:D63))</f>
        <v>18</v>
      </c>
      <c r="B63" s="95" t="s">
        <v>52</v>
      </c>
      <c r="C63" s="94" t="s">
        <v>163</v>
      </c>
      <c r="D63" s="94">
        <v>14.399999999999999</v>
      </c>
      <c r="E63" s="94"/>
      <c r="F63" s="110" t="s">
        <v>2</v>
      </c>
      <c r="G63" s="95" t="s">
        <v>29</v>
      </c>
      <c r="H63" s="94" t="s">
        <v>158</v>
      </c>
      <c r="I63" s="171">
        <v>7.2</v>
      </c>
      <c r="J63" s="181"/>
      <c r="K63" s="181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4"/>
    </row>
    <row r="64" spans="1:22" s="112" customFormat="1" ht="48.75" customHeight="1" x14ac:dyDescent="0.35">
      <c r="A64" s="107" t="str">
        <f>IF(ISBLANK(D64),"",COUNTA(D$9:D64))</f>
        <v/>
      </c>
      <c r="B64" s="95"/>
      <c r="C64" s="94"/>
      <c r="D64" s="94"/>
      <c r="E64" s="138"/>
      <c r="F64" s="110" t="s">
        <v>2</v>
      </c>
      <c r="G64" s="117" t="s">
        <v>40</v>
      </c>
      <c r="H64" s="94" t="s">
        <v>161</v>
      </c>
      <c r="I64" s="171">
        <v>1</v>
      </c>
      <c r="J64" s="182"/>
      <c r="K64" s="182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</row>
    <row r="65" spans="1:26" s="112" customFormat="1" ht="48.75" customHeight="1" x14ac:dyDescent="0.35">
      <c r="A65" s="107"/>
      <c r="B65" s="95"/>
      <c r="C65" s="94"/>
      <c r="D65" s="94"/>
      <c r="E65" s="138"/>
      <c r="F65" s="110" t="s">
        <v>2</v>
      </c>
      <c r="G65" s="117" t="s">
        <v>41</v>
      </c>
      <c r="H65" s="94" t="s">
        <v>161</v>
      </c>
      <c r="I65" s="171">
        <v>1</v>
      </c>
      <c r="J65" s="182"/>
      <c r="K65" s="182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</row>
    <row r="66" spans="1:26" s="112" customFormat="1" ht="12.75" customHeight="1" x14ac:dyDescent="0.35">
      <c r="A66" s="107"/>
      <c r="B66" s="108" t="s">
        <v>53</v>
      </c>
      <c r="C66" s="95"/>
      <c r="D66" s="109"/>
      <c r="E66" s="139"/>
      <c r="F66" s="110" t="s">
        <v>2</v>
      </c>
      <c r="G66" s="95"/>
      <c r="H66" s="95"/>
      <c r="I66" s="171"/>
      <c r="J66" s="179"/>
      <c r="K66" s="180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s="112" customFormat="1" ht="27.65" customHeight="1" x14ac:dyDescent="0.35">
      <c r="A67" s="107">
        <f>IF(ISBLANK(D67),"",COUNTA(D$9:D67))</f>
        <v>19</v>
      </c>
      <c r="B67" s="95" t="s">
        <v>23</v>
      </c>
      <c r="C67" s="94" t="s">
        <v>158</v>
      </c>
      <c r="D67" s="94">
        <v>4.8000000000000007</v>
      </c>
      <c r="E67" s="94"/>
      <c r="F67" s="110" t="s">
        <v>2</v>
      </c>
      <c r="G67" s="95" t="s">
        <v>47</v>
      </c>
      <c r="H67" s="94" t="s">
        <v>163</v>
      </c>
      <c r="I67" s="171">
        <v>7</v>
      </c>
      <c r="J67" s="181"/>
      <c r="K67" s="181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4"/>
    </row>
    <row r="68" spans="1:26" s="112" customFormat="1" ht="12.75" customHeight="1" x14ac:dyDescent="0.35">
      <c r="A68" s="107" t="str">
        <f>IF(ISBLANK(D68),"",COUNTA(D$9:D68))</f>
        <v/>
      </c>
      <c r="B68" s="115" t="s">
        <v>54</v>
      </c>
      <c r="C68" s="94"/>
      <c r="D68" s="94"/>
      <c r="E68" s="138"/>
      <c r="F68" s="110" t="s">
        <v>2</v>
      </c>
      <c r="G68" s="95" t="s">
        <v>48</v>
      </c>
      <c r="H68" s="94" t="s">
        <v>163</v>
      </c>
      <c r="I68" s="171">
        <v>12</v>
      </c>
      <c r="J68" s="181"/>
      <c r="K68" s="181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4"/>
    </row>
    <row r="69" spans="1:26" s="112" customFormat="1" ht="12.75" customHeight="1" x14ac:dyDescent="0.35">
      <c r="A69" s="107" t="str">
        <f>IF(ISBLANK(D69),"",COUNTA(D$9:D69))</f>
        <v/>
      </c>
      <c r="B69" s="95"/>
      <c r="C69" s="94"/>
      <c r="D69" s="94"/>
      <c r="E69" s="138"/>
      <c r="F69" s="110" t="s">
        <v>2</v>
      </c>
      <c r="G69" s="95" t="s">
        <v>32</v>
      </c>
      <c r="H69" s="94" t="s">
        <v>163</v>
      </c>
      <c r="I69" s="171">
        <v>7</v>
      </c>
      <c r="J69" s="181"/>
      <c r="K69" s="181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4"/>
    </row>
    <row r="70" spans="1:26" s="112" customFormat="1" ht="12.75" customHeight="1" x14ac:dyDescent="0.35">
      <c r="A70" s="107" t="str">
        <f>IF(ISBLANK(D70),"",COUNTA(D$9:D70))</f>
        <v/>
      </c>
      <c r="B70" s="95"/>
      <c r="C70" s="94"/>
      <c r="D70" s="94"/>
      <c r="E70" s="138"/>
      <c r="F70" s="110" t="s">
        <v>2</v>
      </c>
      <c r="G70" s="116" t="s">
        <v>33</v>
      </c>
      <c r="H70" s="94" t="s">
        <v>160</v>
      </c>
      <c r="I70" s="171">
        <v>0.1</v>
      </c>
      <c r="J70" s="181"/>
      <c r="K70" s="181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4"/>
    </row>
    <row r="71" spans="1:26" s="112" customFormat="1" ht="26" x14ac:dyDescent="0.35">
      <c r="A71" s="107" t="str">
        <f>IF(ISBLANK(D71),"",COUNTA(D$9:D71))</f>
        <v/>
      </c>
      <c r="B71" s="95"/>
      <c r="C71" s="94"/>
      <c r="D71" s="94"/>
      <c r="E71" s="138"/>
      <c r="F71" s="110" t="s">
        <v>2</v>
      </c>
      <c r="G71" s="95" t="s">
        <v>34</v>
      </c>
      <c r="H71" s="94" t="s">
        <v>161</v>
      </c>
      <c r="I71" s="171">
        <v>0.1</v>
      </c>
      <c r="J71" s="181"/>
      <c r="K71" s="181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4"/>
    </row>
    <row r="72" spans="1:26" s="112" customFormat="1" ht="31.5" customHeight="1" x14ac:dyDescent="0.35">
      <c r="A72" s="107">
        <f>IF(ISBLANK(D72),"",COUNTA(D$9:D72))</f>
        <v>20</v>
      </c>
      <c r="B72" s="95" t="s">
        <v>55</v>
      </c>
      <c r="C72" s="94" t="s">
        <v>158</v>
      </c>
      <c r="D72" s="94">
        <v>4.8000000000000007</v>
      </c>
      <c r="E72" s="94"/>
      <c r="F72" s="110" t="s">
        <v>2</v>
      </c>
      <c r="G72" s="95" t="s">
        <v>46</v>
      </c>
      <c r="H72" s="94" t="s">
        <v>158</v>
      </c>
      <c r="I72" s="171">
        <v>21.6</v>
      </c>
      <c r="J72" s="181"/>
      <c r="K72" s="181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4"/>
    </row>
    <row r="73" spans="1:26" s="112" customFormat="1" ht="48.75" customHeight="1" x14ac:dyDescent="0.35">
      <c r="A73" s="107" t="str">
        <f>IF(ISBLANK(D73),"",COUNTA(D$9:D73))</f>
        <v/>
      </c>
      <c r="B73" s="95"/>
      <c r="C73" s="94"/>
      <c r="D73" s="94"/>
      <c r="E73" s="138"/>
      <c r="F73" s="110" t="s">
        <v>2</v>
      </c>
      <c r="G73" s="117" t="s">
        <v>40</v>
      </c>
      <c r="H73" s="94" t="s">
        <v>161</v>
      </c>
      <c r="I73" s="171">
        <v>1</v>
      </c>
      <c r="J73" s="182"/>
      <c r="K73" s="182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</row>
    <row r="74" spans="1:26" s="112" customFormat="1" ht="48.75" customHeight="1" x14ac:dyDescent="0.35">
      <c r="A74" s="107"/>
      <c r="B74" s="95"/>
      <c r="C74" s="94"/>
      <c r="D74" s="94"/>
      <c r="E74" s="138"/>
      <c r="F74" s="110" t="s">
        <v>2</v>
      </c>
      <c r="G74" s="117" t="s">
        <v>41</v>
      </c>
      <c r="H74" s="94" t="s">
        <v>161</v>
      </c>
      <c r="I74" s="171">
        <v>1</v>
      </c>
      <c r="J74" s="182"/>
      <c r="K74" s="182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</row>
    <row r="75" spans="1:26" s="112" customFormat="1" ht="12.75" customHeight="1" x14ac:dyDescent="0.35">
      <c r="A75" s="107">
        <f>IF(ISBLANK(D75),"",COUNTA(D$9:D75))</f>
        <v>21</v>
      </c>
      <c r="B75" s="95" t="s">
        <v>37</v>
      </c>
      <c r="C75" s="95" t="s">
        <v>163</v>
      </c>
      <c r="D75" s="95">
        <v>21.120000000000005</v>
      </c>
      <c r="E75" s="95"/>
      <c r="F75" s="110" t="s">
        <v>2</v>
      </c>
      <c r="G75" s="95" t="s">
        <v>36</v>
      </c>
      <c r="H75" s="95" t="s">
        <v>164</v>
      </c>
      <c r="I75" s="172">
        <v>20</v>
      </c>
      <c r="J75" s="182"/>
      <c r="K75" s="182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</row>
    <row r="76" spans="1:26" s="112" customFormat="1" ht="12.75" customHeight="1" x14ac:dyDescent="0.35">
      <c r="A76" s="107" t="str">
        <f>IF(ISBLANK(D76),"",COUNTA(D$9:D76))</f>
        <v/>
      </c>
      <c r="B76" s="95"/>
      <c r="C76" s="95"/>
      <c r="D76" s="95"/>
      <c r="E76" s="95"/>
      <c r="F76" s="110" t="s">
        <v>2</v>
      </c>
      <c r="G76" s="95" t="s">
        <v>38</v>
      </c>
      <c r="H76" s="95" t="s">
        <v>165</v>
      </c>
      <c r="I76" s="172">
        <v>1</v>
      </c>
      <c r="J76" s="182"/>
      <c r="K76" s="182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</row>
    <row r="77" spans="1:26" s="112" customFormat="1" ht="12.75" customHeight="1" x14ac:dyDescent="0.35">
      <c r="A77" s="107" t="str">
        <f>IF(ISBLANK(D77),"",COUNTA(D$9:D77))</f>
        <v/>
      </c>
      <c r="B77" s="95"/>
      <c r="C77" s="95"/>
      <c r="D77" s="95"/>
      <c r="E77" s="95"/>
      <c r="F77" s="110" t="s">
        <v>2</v>
      </c>
      <c r="G77" s="95" t="s">
        <v>39</v>
      </c>
      <c r="H77" s="95" t="s">
        <v>163</v>
      </c>
      <c r="I77" s="172">
        <v>26</v>
      </c>
      <c r="J77" s="181"/>
      <c r="K77" s="181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4"/>
    </row>
    <row r="78" spans="1:26" s="112" customFormat="1" ht="26.65" customHeight="1" x14ac:dyDescent="0.35">
      <c r="A78" s="107">
        <f>IF(ISBLANK(D78),"",COUNTA(D$9:D78))</f>
        <v>22</v>
      </c>
      <c r="B78" s="95" t="s">
        <v>42</v>
      </c>
      <c r="C78" s="94" t="s">
        <v>158</v>
      </c>
      <c r="D78" s="94">
        <v>4.8000000000000007</v>
      </c>
      <c r="E78" s="94"/>
      <c r="F78" s="110" t="s">
        <v>2</v>
      </c>
      <c r="G78" s="95" t="s">
        <v>43</v>
      </c>
      <c r="H78" s="94" t="s">
        <v>158</v>
      </c>
      <c r="I78" s="171">
        <v>7.2</v>
      </c>
      <c r="J78" s="181"/>
      <c r="K78" s="181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</row>
    <row r="79" spans="1:26" s="112" customFormat="1" ht="29.5" customHeight="1" x14ac:dyDescent="0.35">
      <c r="A79" s="107">
        <f>IF(ISBLANK(D79),"",COUNTA(D$9:D79))</f>
        <v>23</v>
      </c>
      <c r="B79" s="95" t="s">
        <v>56</v>
      </c>
      <c r="C79" s="95" t="s">
        <v>163</v>
      </c>
      <c r="D79" s="95">
        <v>3.2</v>
      </c>
      <c r="E79" s="95"/>
      <c r="F79" s="110" t="s">
        <v>2</v>
      </c>
      <c r="G79" s="95" t="s">
        <v>57</v>
      </c>
      <c r="H79" s="95" t="s">
        <v>159</v>
      </c>
      <c r="I79" s="171">
        <v>1</v>
      </c>
      <c r="J79" s="182"/>
      <c r="K79" s="182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</row>
    <row r="80" spans="1:26" s="112" customFormat="1" ht="31.5" customHeight="1" x14ac:dyDescent="0.35">
      <c r="A80" s="107">
        <f>IF(ISBLANK(D80),"",COUNTA(D$9:D80))</f>
        <v>24</v>
      </c>
      <c r="B80" s="95" t="s">
        <v>52</v>
      </c>
      <c r="C80" s="94" t="s">
        <v>163</v>
      </c>
      <c r="D80" s="94">
        <v>3.2</v>
      </c>
      <c r="E80" s="94"/>
      <c r="F80" s="110" t="s">
        <v>2</v>
      </c>
      <c r="G80" s="95" t="s">
        <v>46</v>
      </c>
      <c r="H80" s="94" t="s">
        <v>158</v>
      </c>
      <c r="I80" s="171">
        <v>3.6</v>
      </c>
      <c r="J80" s="181"/>
      <c r="K80" s="181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4"/>
    </row>
    <row r="81" spans="1:22" s="112" customFormat="1" ht="48.75" customHeight="1" x14ac:dyDescent="0.35">
      <c r="A81" s="107" t="str">
        <f>IF(ISBLANK(D81),"",COUNTA(D$9:D81))</f>
        <v/>
      </c>
      <c r="B81" s="95"/>
      <c r="C81" s="94"/>
      <c r="D81" s="94"/>
      <c r="E81" s="138"/>
      <c r="F81" s="110" t="s">
        <v>2</v>
      </c>
      <c r="G81" s="117" t="s">
        <v>40</v>
      </c>
      <c r="H81" s="94" t="s">
        <v>161</v>
      </c>
      <c r="I81" s="171">
        <v>1</v>
      </c>
      <c r="J81" s="182"/>
      <c r="K81" s="182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</row>
    <row r="82" spans="1:22" s="112" customFormat="1" ht="48.75" customHeight="1" x14ac:dyDescent="0.35">
      <c r="A82" s="107"/>
      <c r="B82" s="141"/>
      <c r="C82" s="142"/>
      <c r="D82" s="142"/>
      <c r="E82" s="142"/>
      <c r="F82" s="143" t="s">
        <v>2</v>
      </c>
      <c r="G82" s="117" t="s">
        <v>41</v>
      </c>
      <c r="H82" s="142" t="s">
        <v>161</v>
      </c>
      <c r="I82" s="173">
        <v>1</v>
      </c>
      <c r="J82" s="182"/>
      <c r="K82" s="182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</row>
    <row r="83" spans="1:22" s="112" customFormat="1" ht="17.5" customHeight="1" x14ac:dyDescent="0.35">
      <c r="A83" s="113"/>
      <c r="B83" s="147" t="s">
        <v>58</v>
      </c>
      <c r="C83" s="88"/>
      <c r="D83" s="88"/>
      <c r="E83" s="88"/>
      <c r="F83" s="32" t="s">
        <v>2</v>
      </c>
      <c r="G83" s="117"/>
      <c r="H83" s="88"/>
      <c r="I83" s="174"/>
      <c r="J83" s="182"/>
      <c r="K83" s="182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</row>
    <row r="84" spans="1:22" s="1" customFormat="1" ht="12.75" customHeight="1" x14ac:dyDescent="0.25">
      <c r="A84" s="140">
        <f>IF(ISBLANK(D84),"",COUNTA(D$1:D84))</f>
        <v>25</v>
      </c>
      <c r="B84" s="51" t="s">
        <v>59</v>
      </c>
      <c r="C84" s="52" t="s">
        <v>158</v>
      </c>
      <c r="D84" s="52">
        <v>103.7568</v>
      </c>
      <c r="E84" s="29"/>
      <c r="F84" s="32" t="s">
        <v>2</v>
      </c>
      <c r="G84" s="51" t="s">
        <v>38</v>
      </c>
      <c r="H84" s="30" t="s">
        <v>165</v>
      </c>
      <c r="I84" s="175">
        <v>21</v>
      </c>
      <c r="J84" s="158"/>
      <c r="K84" s="158"/>
    </row>
    <row r="85" spans="1:22" s="1" customFormat="1" ht="12.75" customHeight="1" x14ac:dyDescent="0.25">
      <c r="A85" s="140">
        <f>IF(ISBLANK(D85),"",COUNTA(D$1:D85))</f>
        <v>26</v>
      </c>
      <c r="B85" s="29" t="s">
        <v>60</v>
      </c>
      <c r="C85" s="31" t="s">
        <v>158</v>
      </c>
      <c r="D85" s="52">
        <v>103.7568</v>
      </c>
      <c r="E85" s="31"/>
      <c r="F85" s="32" t="s">
        <v>2</v>
      </c>
      <c r="G85" s="29" t="s">
        <v>61</v>
      </c>
      <c r="H85" s="70" t="s">
        <v>164</v>
      </c>
      <c r="I85" s="176">
        <v>229</v>
      </c>
      <c r="J85" s="158"/>
      <c r="K85" s="158"/>
    </row>
    <row r="86" spans="1:22" s="1" customFormat="1" ht="12.75" customHeight="1" x14ac:dyDescent="0.25">
      <c r="A86" s="33" t="str">
        <f>IF(ISBLANK(D86),"",COUNTA(D$1:D86))</f>
        <v/>
      </c>
      <c r="B86" s="144"/>
      <c r="C86" s="106"/>
      <c r="D86" s="106"/>
      <c r="E86" s="106"/>
      <c r="F86" s="145" t="s">
        <v>2</v>
      </c>
      <c r="G86" s="144" t="s">
        <v>63</v>
      </c>
      <c r="H86" s="146" t="s">
        <v>163</v>
      </c>
      <c r="I86" s="177">
        <v>11</v>
      </c>
      <c r="J86" s="158"/>
      <c r="K86" s="158"/>
    </row>
    <row r="87" spans="1:22" s="1" customFormat="1" ht="12.75" customHeight="1" x14ac:dyDescent="0.25">
      <c r="A87" s="33">
        <f>IF(ISBLANK(D87),"",COUNTA(D$1:D87))</f>
        <v>27</v>
      </c>
      <c r="B87" s="51" t="s">
        <v>59</v>
      </c>
      <c r="C87" s="52" t="s">
        <v>163</v>
      </c>
      <c r="D87" s="52">
        <v>27.2</v>
      </c>
      <c r="E87" s="29"/>
      <c r="F87" s="110" t="s">
        <v>2</v>
      </c>
      <c r="G87" s="51" t="s">
        <v>38</v>
      </c>
      <c r="H87" s="30" t="s">
        <v>165</v>
      </c>
      <c r="I87" s="175">
        <v>2</v>
      </c>
      <c r="J87" s="158"/>
      <c r="K87" s="158"/>
    </row>
    <row r="88" spans="1:22" s="1" customFormat="1" ht="12.75" customHeight="1" x14ac:dyDescent="0.25">
      <c r="A88" s="33">
        <f>IF(ISBLANK(D88),"",COUNTA(D$1:D88))</f>
        <v>28</v>
      </c>
      <c r="B88" s="29" t="s">
        <v>60</v>
      </c>
      <c r="C88" s="52" t="s">
        <v>163</v>
      </c>
      <c r="D88" s="52">
        <v>27.2</v>
      </c>
      <c r="E88" s="31"/>
      <c r="F88" s="110" t="s">
        <v>2</v>
      </c>
      <c r="G88" s="29" t="s">
        <v>61</v>
      </c>
      <c r="H88" s="70" t="s">
        <v>164</v>
      </c>
      <c r="I88" s="176">
        <v>18</v>
      </c>
      <c r="J88" s="158"/>
      <c r="K88" s="158"/>
    </row>
    <row r="89" spans="1:22" s="1" customFormat="1" ht="12.75" customHeight="1" x14ac:dyDescent="0.25">
      <c r="A89" s="33" t="str">
        <f>IF(ISBLANK(D89),"",COUNTA(D$1:D89))</f>
        <v/>
      </c>
      <c r="B89" s="29"/>
      <c r="C89" s="31"/>
      <c r="D89" s="31"/>
      <c r="E89" s="31"/>
      <c r="F89" s="110" t="s">
        <v>2</v>
      </c>
      <c r="G89" s="144" t="s">
        <v>63</v>
      </c>
      <c r="H89" s="30" t="s">
        <v>163</v>
      </c>
      <c r="I89" s="175">
        <v>1</v>
      </c>
      <c r="J89" s="158"/>
      <c r="K89" s="158"/>
    </row>
    <row r="90" spans="1:22" s="1" customFormat="1" ht="12.75" customHeight="1" x14ac:dyDescent="0.25">
      <c r="A90" s="33" t="str">
        <f>IF(ISBLANK(D90),"",COUNTA(D$1:D90))</f>
        <v/>
      </c>
      <c r="B90" s="50" t="s">
        <v>65</v>
      </c>
      <c r="C90" s="31"/>
      <c r="D90" s="31"/>
      <c r="E90" s="31"/>
      <c r="F90" s="29" t="s">
        <v>2</v>
      </c>
      <c r="G90" s="32"/>
      <c r="H90" s="69"/>
      <c r="I90" s="178"/>
      <c r="J90" s="158"/>
      <c r="K90" s="158"/>
    </row>
    <row r="91" spans="1:22" s="1" customFormat="1" ht="17.25" customHeight="1" x14ac:dyDescent="0.25">
      <c r="A91" s="33">
        <f>IF(ISBLANK(D91),"",COUNTA(D$1:D91))</f>
        <v>29</v>
      </c>
      <c r="B91" s="29" t="s">
        <v>66</v>
      </c>
      <c r="C91" s="29" t="s">
        <v>158</v>
      </c>
      <c r="D91" s="29">
        <v>103.7568</v>
      </c>
      <c r="E91" s="29"/>
      <c r="F91" s="29" t="s">
        <v>2</v>
      </c>
      <c r="G91" s="51" t="s">
        <v>62</v>
      </c>
      <c r="H91" s="70" t="s">
        <v>165</v>
      </c>
      <c r="I91" s="176">
        <v>21</v>
      </c>
      <c r="J91" s="158"/>
      <c r="K91" s="158"/>
    </row>
    <row r="92" spans="1:22" s="1" customFormat="1" ht="12.75" customHeight="1" x14ac:dyDescent="0.25">
      <c r="A92" s="33">
        <f>IF(ISBLANK(D92),"",COUNTA(D$1:D92))</f>
        <v>30</v>
      </c>
      <c r="B92" s="29" t="s">
        <v>67</v>
      </c>
      <c r="C92" s="31" t="s">
        <v>158</v>
      </c>
      <c r="D92" s="31">
        <v>103.7568</v>
      </c>
      <c r="E92" s="31"/>
      <c r="F92" s="29" t="s">
        <v>2</v>
      </c>
      <c r="G92" s="29" t="s">
        <v>64</v>
      </c>
      <c r="H92" s="30" t="s">
        <v>165</v>
      </c>
      <c r="I92" s="175">
        <v>32</v>
      </c>
      <c r="J92" s="158"/>
      <c r="K92" s="158"/>
    </row>
    <row r="93" spans="1:22" s="1" customFormat="1" ht="15.75" customHeight="1" x14ac:dyDescent="0.25">
      <c r="A93" s="33" t="str">
        <f>IF(ISBLANK(D93),"",COUNTA(D$1:D93))</f>
        <v/>
      </c>
      <c r="B93" s="53"/>
      <c r="C93" s="31"/>
      <c r="D93" s="31"/>
      <c r="E93" s="31"/>
      <c r="F93" s="29" t="s">
        <v>2</v>
      </c>
      <c r="G93" s="29" t="s">
        <v>19</v>
      </c>
      <c r="H93" s="30" t="s">
        <v>157</v>
      </c>
      <c r="I93" s="175">
        <v>3</v>
      </c>
      <c r="J93" s="158"/>
      <c r="K93" s="158"/>
    </row>
    <row r="94" spans="1:22" s="1" customFormat="1" ht="17.25" customHeight="1" x14ac:dyDescent="0.25">
      <c r="A94" s="33">
        <f>IF(ISBLANK(D94),"",COUNTA(D$1:D94))</f>
        <v>31</v>
      </c>
      <c r="B94" s="29" t="s">
        <v>68</v>
      </c>
      <c r="C94" s="29" t="s">
        <v>163</v>
      </c>
      <c r="D94" s="29">
        <v>27.2</v>
      </c>
      <c r="E94" s="29"/>
      <c r="F94" s="29" t="s">
        <v>2</v>
      </c>
      <c r="G94" s="51" t="s">
        <v>62</v>
      </c>
      <c r="H94" s="70" t="s">
        <v>165</v>
      </c>
      <c r="I94" s="176">
        <v>2</v>
      </c>
      <c r="J94" s="158"/>
      <c r="K94" s="158"/>
    </row>
    <row r="95" spans="1:22" s="1" customFormat="1" ht="12.75" customHeight="1" x14ac:dyDescent="0.25">
      <c r="A95" s="33">
        <f>IF(ISBLANK(D95),"",COUNTA(D$1:D95))</f>
        <v>32</v>
      </c>
      <c r="B95" s="29" t="s">
        <v>69</v>
      </c>
      <c r="C95" s="31" t="s">
        <v>163</v>
      </c>
      <c r="D95" s="31">
        <v>27.2</v>
      </c>
      <c r="E95" s="31"/>
      <c r="F95" s="29" t="s">
        <v>2</v>
      </c>
      <c r="G95" s="29" t="s">
        <v>64</v>
      </c>
      <c r="H95" s="30" t="s">
        <v>165</v>
      </c>
      <c r="I95" s="175">
        <v>3</v>
      </c>
      <c r="J95" s="158"/>
      <c r="K95" s="158"/>
    </row>
    <row r="96" spans="1:22" s="1" customFormat="1" ht="15.75" customHeight="1" x14ac:dyDescent="0.25">
      <c r="A96" s="33" t="str">
        <f>IF(ISBLANK(D96),"",COUNTA(D$1:D96))</f>
        <v/>
      </c>
      <c r="B96" s="53"/>
      <c r="C96" s="31"/>
      <c r="D96" s="31"/>
      <c r="E96" s="31"/>
      <c r="F96" s="29" t="s">
        <v>2</v>
      </c>
      <c r="G96" s="29" t="s">
        <v>19</v>
      </c>
      <c r="H96" s="30" t="s">
        <v>157</v>
      </c>
      <c r="I96" s="175">
        <v>1</v>
      </c>
      <c r="J96" s="158"/>
      <c r="K96" s="158"/>
    </row>
    <row r="97" spans="1:11" s="1" customFormat="1" ht="15.75" customHeight="1" x14ac:dyDescent="0.25">
      <c r="A97" s="33"/>
      <c r="B97" s="53" t="s">
        <v>70</v>
      </c>
      <c r="C97" s="31"/>
      <c r="D97" s="31"/>
      <c r="E97" s="31"/>
      <c r="F97" s="29" t="s">
        <v>2</v>
      </c>
      <c r="G97" s="29"/>
      <c r="H97" s="30"/>
      <c r="I97" s="175"/>
      <c r="J97" s="158"/>
      <c r="K97" s="158"/>
    </row>
    <row r="98" spans="1:11" s="1" customFormat="1" ht="54" customHeight="1" x14ac:dyDescent="0.25">
      <c r="A98" s="33" t="str">
        <f>IF(ISBLANK(D98),"",COUNTA(D$1:D98))</f>
        <v/>
      </c>
      <c r="B98" s="50" t="s">
        <v>71</v>
      </c>
      <c r="C98" s="31"/>
      <c r="D98" s="31"/>
      <c r="E98" s="31"/>
      <c r="F98" s="29" t="s">
        <v>2</v>
      </c>
      <c r="G98" s="32"/>
      <c r="H98" s="69"/>
      <c r="I98" s="178"/>
      <c r="J98" s="158"/>
      <c r="K98" s="158"/>
    </row>
    <row r="99" spans="1:11" s="1" customFormat="1" ht="12.75" customHeight="1" x14ac:dyDescent="0.25">
      <c r="A99" s="33">
        <f>IF(ISBLANK(D99),"",COUNTA(D$1:D99))</f>
        <v>33</v>
      </c>
      <c r="B99" s="51" t="s">
        <v>59</v>
      </c>
      <c r="C99" s="52" t="s">
        <v>158</v>
      </c>
      <c r="D99" s="52">
        <v>744.303</v>
      </c>
      <c r="E99" s="29"/>
      <c r="F99" s="29" t="s">
        <v>2</v>
      </c>
      <c r="G99" s="51" t="s">
        <v>38</v>
      </c>
      <c r="H99" s="30" t="s">
        <v>165</v>
      </c>
      <c r="I99" s="175">
        <v>149</v>
      </c>
      <c r="J99" s="158"/>
      <c r="K99" s="158"/>
    </row>
    <row r="100" spans="1:11" s="1" customFormat="1" ht="12.75" customHeight="1" x14ac:dyDescent="0.25">
      <c r="A100" s="33">
        <f>IF(ISBLANK(D100),"",COUNTA(D$1:D100))</f>
        <v>34</v>
      </c>
      <c r="B100" s="29" t="s">
        <v>60</v>
      </c>
      <c r="C100" s="31" t="s">
        <v>158</v>
      </c>
      <c r="D100" s="52">
        <v>744.303</v>
      </c>
      <c r="E100" s="31"/>
      <c r="F100" s="29" t="s">
        <v>2</v>
      </c>
      <c r="G100" s="29" t="s">
        <v>61</v>
      </c>
      <c r="H100" s="70" t="s">
        <v>164</v>
      </c>
      <c r="I100" s="176">
        <v>1638</v>
      </c>
      <c r="J100" s="158"/>
      <c r="K100" s="158"/>
    </row>
    <row r="101" spans="1:11" s="1" customFormat="1" ht="12.75" customHeight="1" x14ac:dyDescent="0.25">
      <c r="A101" s="33" t="str">
        <f>IF(ISBLANK(D101),"",COUNTA(D$1:D101))</f>
        <v/>
      </c>
      <c r="B101" s="29"/>
      <c r="C101" s="31"/>
      <c r="D101" s="31"/>
      <c r="E101" s="31"/>
      <c r="F101" s="29" t="s">
        <v>2</v>
      </c>
      <c r="G101" s="144" t="s">
        <v>63</v>
      </c>
      <c r="H101" s="30" t="s">
        <v>163</v>
      </c>
      <c r="I101" s="175">
        <v>75</v>
      </c>
      <c r="J101" s="158"/>
      <c r="K101" s="158"/>
    </row>
    <row r="102" spans="1:11" s="1" customFormat="1" ht="12.75" customHeight="1" x14ac:dyDescent="0.25">
      <c r="A102" s="33">
        <f>IF(ISBLANK(D102),"",COUNTA(D$1:D102))</f>
        <v>35</v>
      </c>
      <c r="B102" s="51" t="s">
        <v>59</v>
      </c>
      <c r="C102" s="52" t="s">
        <v>163</v>
      </c>
      <c r="D102" s="52">
        <v>360.77300000000002</v>
      </c>
      <c r="E102" s="29"/>
      <c r="F102" s="29" t="s">
        <v>2</v>
      </c>
      <c r="G102" s="51" t="s">
        <v>38</v>
      </c>
      <c r="H102" s="30" t="s">
        <v>165</v>
      </c>
      <c r="I102" s="175">
        <v>22</v>
      </c>
      <c r="J102" s="158"/>
      <c r="K102" s="158"/>
    </row>
    <row r="103" spans="1:11" s="1" customFormat="1" ht="12.75" customHeight="1" x14ac:dyDescent="0.25">
      <c r="A103" s="33">
        <f>IF(ISBLANK(D103),"",COUNTA(D$1:D103))</f>
        <v>36</v>
      </c>
      <c r="B103" s="29" t="s">
        <v>60</v>
      </c>
      <c r="C103" s="52" t="s">
        <v>163</v>
      </c>
      <c r="D103" s="52">
        <v>360.77300000000002</v>
      </c>
      <c r="E103" s="31"/>
      <c r="F103" s="29" t="s">
        <v>2</v>
      </c>
      <c r="G103" s="29" t="s">
        <v>61</v>
      </c>
      <c r="H103" s="70" t="s">
        <v>164</v>
      </c>
      <c r="I103" s="176">
        <v>239</v>
      </c>
      <c r="J103" s="158"/>
      <c r="K103" s="158"/>
    </row>
    <row r="104" spans="1:11" s="1" customFormat="1" ht="12.75" customHeight="1" x14ac:dyDescent="0.25">
      <c r="A104" s="33" t="str">
        <f>IF(ISBLANK(D104),"",COUNTA(D$1:D104))</f>
        <v/>
      </c>
      <c r="B104" s="29"/>
      <c r="C104" s="31"/>
      <c r="D104" s="31"/>
      <c r="E104" s="31"/>
      <c r="F104" s="29" t="s">
        <v>2</v>
      </c>
      <c r="G104" s="144" t="s">
        <v>63</v>
      </c>
      <c r="H104" s="30" t="s">
        <v>163</v>
      </c>
      <c r="I104" s="175">
        <v>11</v>
      </c>
      <c r="J104" s="158"/>
      <c r="K104" s="158"/>
    </row>
    <row r="105" spans="1:11" s="1" customFormat="1" ht="12.75" customHeight="1" x14ac:dyDescent="0.25">
      <c r="A105" s="33" t="str">
        <f>IF(ISBLANK(D105),"",COUNTA(D$1:D105))</f>
        <v/>
      </c>
      <c r="B105" s="50" t="s">
        <v>72</v>
      </c>
      <c r="C105" s="31"/>
      <c r="D105" s="31"/>
      <c r="E105" s="31"/>
      <c r="F105" s="29" t="s">
        <v>2</v>
      </c>
      <c r="G105" s="32"/>
      <c r="H105" s="32"/>
      <c r="I105" s="183"/>
      <c r="J105" s="158"/>
      <c r="K105" s="158"/>
    </row>
    <row r="106" spans="1:11" s="1" customFormat="1" ht="12.5" x14ac:dyDescent="0.25">
      <c r="A106" s="33">
        <f>IF(ISBLANK(D106),"",COUNTA(D$1:D106))</f>
        <v>37</v>
      </c>
      <c r="B106" s="34" t="s">
        <v>73</v>
      </c>
      <c r="C106" s="34" t="s">
        <v>158</v>
      </c>
      <c r="D106" s="52">
        <v>318.98699999999997</v>
      </c>
      <c r="E106" s="34"/>
      <c r="F106" s="29" t="s">
        <v>2</v>
      </c>
      <c r="G106" s="34"/>
      <c r="H106" s="68"/>
      <c r="I106" s="184"/>
      <c r="J106" s="158"/>
      <c r="K106" s="158"/>
    </row>
    <row r="107" spans="1:11" s="1" customFormat="1" ht="12.5" x14ac:dyDescent="0.25">
      <c r="A107" s="33">
        <f>IF(ISBLANK(D107),"",COUNTA(D$1:D107))</f>
        <v>38</v>
      </c>
      <c r="B107" s="34" t="s">
        <v>74</v>
      </c>
      <c r="C107" s="34" t="s">
        <v>163</v>
      </c>
      <c r="D107" s="52">
        <v>154.61700000000002</v>
      </c>
      <c r="E107" s="34"/>
      <c r="F107" s="29" t="s">
        <v>2</v>
      </c>
      <c r="G107" s="34"/>
      <c r="H107" s="68"/>
      <c r="I107" s="184"/>
      <c r="J107" s="158"/>
      <c r="K107" s="158"/>
    </row>
    <row r="108" spans="1:11" s="1" customFormat="1" ht="12.75" customHeight="1" x14ac:dyDescent="0.25">
      <c r="A108" s="33" t="str">
        <f>IF(ISBLANK(D108),"",COUNTA(D$1:D108))</f>
        <v/>
      </c>
      <c r="B108" s="50" t="s">
        <v>75</v>
      </c>
      <c r="C108" s="31"/>
      <c r="D108" s="31"/>
      <c r="E108" s="31"/>
      <c r="F108" s="29" t="s">
        <v>2</v>
      </c>
      <c r="G108" s="32"/>
      <c r="H108" s="69"/>
      <c r="I108" s="178"/>
      <c r="J108" s="158"/>
      <c r="K108" s="158"/>
    </row>
    <row r="109" spans="1:11" s="1" customFormat="1" ht="17.25" customHeight="1" x14ac:dyDescent="0.25">
      <c r="A109" s="33">
        <f>IF(ISBLANK(D109),"",COUNTA(D$1:D109))</f>
        <v>39</v>
      </c>
      <c r="B109" s="29" t="s">
        <v>66</v>
      </c>
      <c r="C109" s="29" t="s">
        <v>158</v>
      </c>
      <c r="D109" s="29">
        <v>1063.29</v>
      </c>
      <c r="E109" s="29"/>
      <c r="F109" s="29" t="s">
        <v>2</v>
      </c>
      <c r="G109" s="51" t="s">
        <v>62</v>
      </c>
      <c r="H109" s="70" t="s">
        <v>165</v>
      </c>
      <c r="I109" s="176">
        <v>213</v>
      </c>
      <c r="J109" s="158"/>
      <c r="K109" s="158"/>
    </row>
    <row r="110" spans="1:11" s="1" customFormat="1" ht="12.75" customHeight="1" x14ac:dyDescent="0.25">
      <c r="A110" s="33">
        <f>IF(ISBLANK(D110),"",COUNTA(D$1:D110))</f>
        <v>40</v>
      </c>
      <c r="B110" s="29" t="s">
        <v>67</v>
      </c>
      <c r="C110" s="31" t="s">
        <v>158</v>
      </c>
      <c r="D110" s="31">
        <v>1063.29</v>
      </c>
      <c r="E110" s="31"/>
      <c r="F110" s="29" t="s">
        <v>2</v>
      </c>
      <c r="G110" s="29" t="s">
        <v>64</v>
      </c>
      <c r="H110" s="30" t="s">
        <v>165</v>
      </c>
      <c r="I110" s="175">
        <v>319</v>
      </c>
      <c r="J110" s="158"/>
      <c r="K110" s="158"/>
    </row>
    <row r="111" spans="1:11" s="1" customFormat="1" ht="15.75" customHeight="1" x14ac:dyDescent="0.25">
      <c r="A111" s="33" t="str">
        <f>IF(ISBLANK(D111),"",COUNTA(D$1:D111))</f>
        <v/>
      </c>
      <c r="B111" s="53"/>
      <c r="C111" s="31"/>
      <c r="D111" s="31"/>
      <c r="E111" s="31"/>
      <c r="F111" s="29" t="s">
        <v>2</v>
      </c>
      <c r="G111" s="29" t="s">
        <v>19</v>
      </c>
      <c r="H111" s="30" t="s">
        <v>157</v>
      </c>
      <c r="I111" s="175">
        <v>27</v>
      </c>
      <c r="J111" s="158"/>
      <c r="K111" s="158"/>
    </row>
    <row r="112" spans="1:11" s="1" customFormat="1" ht="17.25" customHeight="1" x14ac:dyDescent="0.25">
      <c r="A112" s="33">
        <f>IF(ISBLANK(D112),"",COUNTA(D$1:D112))</f>
        <v>41</v>
      </c>
      <c r="B112" s="29" t="s">
        <v>68</v>
      </c>
      <c r="C112" s="29" t="s">
        <v>163</v>
      </c>
      <c r="D112" s="29">
        <v>515.3900000000001</v>
      </c>
      <c r="E112" s="29"/>
      <c r="F112" s="29" t="s">
        <v>2</v>
      </c>
      <c r="G112" s="51" t="s">
        <v>62</v>
      </c>
      <c r="H112" s="70" t="s">
        <v>165</v>
      </c>
      <c r="I112" s="176">
        <v>31</v>
      </c>
      <c r="J112" s="158"/>
      <c r="K112" s="158"/>
    </row>
    <row r="113" spans="1:22" s="1" customFormat="1" ht="12.75" customHeight="1" x14ac:dyDescent="0.25">
      <c r="A113" s="33">
        <f>IF(ISBLANK(D113),"",COUNTA(D$1:D113))</f>
        <v>42</v>
      </c>
      <c r="B113" s="29" t="s">
        <v>69</v>
      </c>
      <c r="C113" s="31" t="s">
        <v>163</v>
      </c>
      <c r="D113" s="31">
        <v>515.3900000000001</v>
      </c>
      <c r="E113" s="31"/>
      <c r="F113" s="29" t="s">
        <v>2</v>
      </c>
      <c r="G113" s="29" t="s">
        <v>64</v>
      </c>
      <c r="H113" s="30" t="s">
        <v>165</v>
      </c>
      <c r="I113" s="175">
        <v>47</v>
      </c>
      <c r="J113" s="158"/>
      <c r="K113" s="158"/>
    </row>
    <row r="114" spans="1:22" s="1" customFormat="1" ht="15.75" customHeight="1" x14ac:dyDescent="0.25">
      <c r="A114" s="33" t="str">
        <f>IF(ISBLANK(D114),"",COUNTA(D$1:D114))</f>
        <v/>
      </c>
      <c r="B114" s="53"/>
      <c r="C114" s="31"/>
      <c r="D114" s="31"/>
      <c r="E114" s="31"/>
      <c r="F114" s="29" t="s">
        <v>2</v>
      </c>
      <c r="G114" s="29" t="s">
        <v>19</v>
      </c>
      <c r="H114" s="30" t="s">
        <v>157</v>
      </c>
      <c r="I114" s="175">
        <v>4</v>
      </c>
      <c r="J114" s="158"/>
      <c r="K114" s="158"/>
    </row>
    <row r="115" spans="1:22" s="1" customFormat="1" ht="15.75" customHeight="1" x14ac:dyDescent="0.25">
      <c r="A115" s="33"/>
      <c r="B115" s="53" t="s">
        <v>81</v>
      </c>
      <c r="C115" s="31"/>
      <c r="D115" s="31"/>
      <c r="E115" s="31"/>
      <c r="F115" s="29" t="s">
        <v>2</v>
      </c>
      <c r="G115" s="29"/>
      <c r="H115" s="30"/>
      <c r="I115" s="175"/>
      <c r="J115" s="158"/>
      <c r="K115" s="158"/>
    </row>
    <row r="116" spans="1:22" s="112" customFormat="1" ht="14.25" customHeight="1" x14ac:dyDescent="0.35">
      <c r="A116" s="107" t="str">
        <f>IF(ISBLANK(D116),"",COUNTA(D$9:D116))</f>
        <v/>
      </c>
      <c r="B116" s="118" t="s">
        <v>80</v>
      </c>
      <c r="C116" s="119"/>
      <c r="D116" s="119"/>
      <c r="E116" s="119"/>
      <c r="F116" s="110" t="s">
        <v>2</v>
      </c>
      <c r="G116" s="120"/>
      <c r="H116" s="119"/>
      <c r="I116" s="185"/>
      <c r="J116" s="182"/>
      <c r="K116" s="182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</row>
    <row r="117" spans="1:22" s="112" customFormat="1" ht="12.75" customHeight="1" x14ac:dyDescent="0.35">
      <c r="A117" s="107">
        <f>IF(ISBLANK(D117),"",COUNTA(D$9:D117))</f>
        <v>43</v>
      </c>
      <c r="B117" s="95" t="s">
        <v>79</v>
      </c>
      <c r="C117" s="95" t="s">
        <v>1</v>
      </c>
      <c r="D117" s="95">
        <v>0.15079666349999998</v>
      </c>
      <c r="E117" s="94"/>
      <c r="F117" s="110" t="s">
        <v>2</v>
      </c>
      <c r="G117" s="95" t="s">
        <v>82</v>
      </c>
      <c r="H117" s="95" t="s">
        <v>166</v>
      </c>
      <c r="I117" s="172">
        <v>0.15079666349999998</v>
      </c>
      <c r="J117" s="182"/>
      <c r="K117" s="182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</row>
    <row r="118" spans="1:22" s="112" customFormat="1" ht="12.75" customHeight="1" x14ac:dyDescent="0.35">
      <c r="A118" s="107">
        <f>IF(ISBLANK(D118),"",COUNTA(D$9:D118))</f>
        <v>44</v>
      </c>
      <c r="B118" s="95" t="s">
        <v>78</v>
      </c>
      <c r="C118" s="95" t="s">
        <v>158</v>
      </c>
      <c r="D118" s="95">
        <v>6.8024374904849996</v>
      </c>
      <c r="E118" s="95"/>
      <c r="F118" s="110" t="s">
        <v>2</v>
      </c>
      <c r="G118" s="95" t="s">
        <v>83</v>
      </c>
      <c r="H118" s="95" t="s">
        <v>166</v>
      </c>
      <c r="I118" s="172">
        <v>1.3571699714999998E-2</v>
      </c>
      <c r="J118" s="182"/>
      <c r="K118" s="182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</row>
    <row r="119" spans="1:22" s="112" customFormat="1" ht="12.75" customHeight="1" x14ac:dyDescent="0.35">
      <c r="A119" s="107">
        <f>IF(ISBLANK(D119),"",COUNTA(D$9:D119))</f>
        <v>45</v>
      </c>
      <c r="B119" s="95" t="s">
        <v>77</v>
      </c>
      <c r="C119" s="95" t="s">
        <v>1</v>
      </c>
      <c r="D119" s="95">
        <v>0.15079666349999998</v>
      </c>
      <c r="E119" s="94"/>
      <c r="F119" s="110" t="s">
        <v>2</v>
      </c>
      <c r="G119" s="95" t="s">
        <v>84</v>
      </c>
      <c r="H119" s="95" t="s">
        <v>164</v>
      </c>
      <c r="I119" s="172">
        <v>4</v>
      </c>
      <c r="J119" s="182"/>
      <c r="K119" s="182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</row>
    <row r="120" spans="1:22" s="112" customFormat="1" ht="12.75" customHeight="1" x14ac:dyDescent="0.35">
      <c r="A120" s="107">
        <f>IF(ISBLANK(D120),"",COUNTA(D$9:D120))</f>
        <v>46</v>
      </c>
      <c r="B120" s="95" t="s">
        <v>76</v>
      </c>
      <c r="C120" s="95" t="s">
        <v>159</v>
      </c>
      <c r="D120" s="95">
        <v>30</v>
      </c>
      <c r="E120" s="95"/>
      <c r="F120" s="110" t="s">
        <v>2</v>
      </c>
      <c r="G120" s="95" t="s">
        <v>85</v>
      </c>
      <c r="H120" s="95" t="s">
        <v>159</v>
      </c>
      <c r="I120" s="172">
        <v>4</v>
      </c>
      <c r="J120" s="182"/>
      <c r="K120" s="182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</row>
    <row r="121" spans="1:22" s="112" customFormat="1" ht="12.75" customHeight="1" x14ac:dyDescent="0.35">
      <c r="A121" s="107" t="str">
        <f>IF(ISBLANK(D121),"",COUNTA(D$9:D121))</f>
        <v/>
      </c>
      <c r="B121" s="95"/>
      <c r="C121" s="95"/>
      <c r="D121" s="95"/>
      <c r="E121" s="139"/>
      <c r="F121" s="110" t="s">
        <v>2</v>
      </c>
      <c r="G121" s="95" t="s">
        <v>86</v>
      </c>
      <c r="H121" s="95" t="s">
        <v>159</v>
      </c>
      <c r="I121" s="172">
        <v>4</v>
      </c>
      <c r="J121" s="182"/>
      <c r="K121" s="182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</row>
    <row r="122" spans="1:22" s="112" customFormat="1" ht="12.75" customHeight="1" x14ac:dyDescent="0.35">
      <c r="A122" s="107" t="str">
        <f>IF(ISBLANK(D122),"",COUNTA(D$9:D122))</f>
        <v/>
      </c>
      <c r="B122" s="95"/>
      <c r="C122" s="95"/>
      <c r="D122" s="95"/>
      <c r="E122" s="139"/>
      <c r="F122" s="110" t="s">
        <v>2</v>
      </c>
      <c r="G122" s="95" t="s">
        <v>87</v>
      </c>
      <c r="H122" s="95" t="s">
        <v>159</v>
      </c>
      <c r="I122" s="172">
        <v>7</v>
      </c>
      <c r="J122" s="182"/>
      <c r="K122" s="182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</row>
    <row r="123" spans="1:22" s="112" customFormat="1" ht="12.75" customHeight="1" x14ac:dyDescent="0.35">
      <c r="A123" s="107" t="str">
        <f>IF(ISBLANK(D123),"",COUNTA(D$9:D123))</f>
        <v/>
      </c>
      <c r="B123" s="95"/>
      <c r="C123" s="95"/>
      <c r="D123" s="95"/>
      <c r="E123" s="139"/>
      <c r="F123" s="110" t="s">
        <v>2</v>
      </c>
      <c r="G123" s="95" t="s">
        <v>88</v>
      </c>
      <c r="H123" s="95" t="s">
        <v>159</v>
      </c>
      <c r="I123" s="172">
        <v>1</v>
      </c>
      <c r="J123" s="182"/>
      <c r="K123" s="182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</row>
    <row r="124" spans="1:22" s="112" customFormat="1" ht="12.75" customHeight="1" x14ac:dyDescent="0.35">
      <c r="A124" s="107" t="str">
        <f>IF(ISBLANK(D124),"",COUNTA(D$9:D124))</f>
        <v/>
      </c>
      <c r="B124" s="95"/>
      <c r="C124" s="95"/>
      <c r="D124" s="95"/>
      <c r="E124" s="139"/>
      <c r="F124" s="110" t="s">
        <v>2</v>
      </c>
      <c r="G124" s="95" t="s">
        <v>90</v>
      </c>
      <c r="H124" s="95" t="s">
        <v>159</v>
      </c>
      <c r="I124" s="172">
        <v>1</v>
      </c>
      <c r="J124" s="182"/>
      <c r="K124" s="182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</row>
    <row r="125" spans="1:22" s="112" customFormat="1" ht="12.75" customHeight="1" x14ac:dyDescent="0.35">
      <c r="A125" s="107" t="str">
        <f>IF(ISBLANK(D125),"",COUNTA(D$9:D125))</f>
        <v/>
      </c>
      <c r="B125" s="95"/>
      <c r="C125" s="95"/>
      <c r="D125" s="95"/>
      <c r="E125" s="139"/>
      <c r="F125" s="110" t="s">
        <v>2</v>
      </c>
      <c r="G125" s="95" t="s">
        <v>89</v>
      </c>
      <c r="H125" s="95" t="s">
        <v>164</v>
      </c>
      <c r="I125" s="172">
        <v>1.0203656235727498</v>
      </c>
      <c r="J125" s="182"/>
      <c r="K125" s="182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</row>
    <row r="126" spans="1:22" s="112" customFormat="1" ht="12.75" customHeight="1" x14ac:dyDescent="0.35">
      <c r="A126" s="107" t="str">
        <f>IF(ISBLANK(D126),"",COUNTA(D$9:D126))</f>
        <v/>
      </c>
      <c r="B126" s="95"/>
      <c r="C126" s="95"/>
      <c r="D126" s="95"/>
      <c r="E126" s="139"/>
      <c r="F126" s="110" t="s">
        <v>2</v>
      </c>
      <c r="G126" s="95" t="s">
        <v>91</v>
      </c>
      <c r="H126" s="95" t="s">
        <v>0</v>
      </c>
      <c r="I126" s="172">
        <v>0.10203656235727498</v>
      </c>
      <c r="J126" s="182"/>
      <c r="K126" s="182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</row>
    <row r="127" spans="1:22" s="112" customFormat="1" ht="12.75" customHeight="1" x14ac:dyDescent="0.35">
      <c r="A127" s="107" t="str">
        <f>IF(ISBLANK(D127),"",COUNTA(D$9:D127))</f>
        <v/>
      </c>
      <c r="B127" s="95"/>
      <c r="C127" s="95"/>
      <c r="D127" s="95"/>
      <c r="E127" s="139"/>
      <c r="F127" s="110" t="s">
        <v>2</v>
      </c>
      <c r="G127" s="95" t="s">
        <v>92</v>
      </c>
      <c r="H127" s="95" t="s">
        <v>159</v>
      </c>
      <c r="I127" s="172">
        <v>1</v>
      </c>
      <c r="J127" s="182"/>
      <c r="K127" s="182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</row>
    <row r="128" spans="1:22" s="112" customFormat="1" ht="12.75" customHeight="1" x14ac:dyDescent="0.35">
      <c r="A128" s="107" t="str">
        <f>IF(ISBLANK(D128),"",COUNTA(D$9:D128))</f>
        <v/>
      </c>
      <c r="B128" s="95"/>
      <c r="C128" s="95"/>
      <c r="D128" s="95"/>
      <c r="E128" s="139"/>
      <c r="F128" s="110" t="s">
        <v>2</v>
      </c>
      <c r="G128" s="95" t="s">
        <v>93</v>
      </c>
      <c r="H128" s="95" t="s">
        <v>159</v>
      </c>
      <c r="I128" s="172">
        <v>30</v>
      </c>
      <c r="J128" s="182"/>
      <c r="K128" s="182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</row>
    <row r="129" spans="1:22" s="112" customFormat="1" ht="38.5" x14ac:dyDescent="0.35">
      <c r="A129" s="107">
        <f>IF(ISBLANK(D129),"",COUNTA(D$9:D129))</f>
        <v>47</v>
      </c>
      <c r="B129" s="95" t="s">
        <v>94</v>
      </c>
      <c r="C129" s="95" t="s">
        <v>163</v>
      </c>
      <c r="D129" s="95">
        <v>11.862</v>
      </c>
      <c r="E129" s="95"/>
      <c r="F129" s="110" t="s">
        <v>2</v>
      </c>
      <c r="G129" s="95" t="s">
        <v>46</v>
      </c>
      <c r="H129" s="95" t="s">
        <v>158</v>
      </c>
      <c r="I129" s="171">
        <v>21.6</v>
      </c>
      <c r="J129" s="182"/>
      <c r="K129" s="182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</row>
    <row r="130" spans="1:22" s="112" customFormat="1" ht="12.75" customHeight="1" x14ac:dyDescent="0.35">
      <c r="A130" s="107">
        <f>IF(ISBLANK(D130),"",COUNTA(D$9:D130))</f>
        <v>48</v>
      </c>
      <c r="B130" s="95" t="s">
        <v>95</v>
      </c>
      <c r="C130" s="95" t="s">
        <v>163</v>
      </c>
      <c r="D130" s="95">
        <v>11.862</v>
      </c>
      <c r="E130" s="95"/>
      <c r="F130" s="110" t="s">
        <v>2</v>
      </c>
      <c r="G130" s="95" t="s">
        <v>47</v>
      </c>
      <c r="H130" s="95" t="s">
        <v>163</v>
      </c>
      <c r="I130" s="171">
        <v>48</v>
      </c>
      <c r="J130" s="182"/>
      <c r="K130" s="182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</row>
    <row r="131" spans="1:22" s="112" customFormat="1" ht="25.5" customHeight="1" x14ac:dyDescent="0.35">
      <c r="A131" s="107">
        <f>IF(ISBLANK(D131),"",COUNTA(D$9:D131))</f>
        <v>49</v>
      </c>
      <c r="B131" s="95" t="s">
        <v>96</v>
      </c>
      <c r="C131" s="94" t="s">
        <v>163</v>
      </c>
      <c r="D131" s="95">
        <v>26.096400000000003</v>
      </c>
      <c r="E131" s="95"/>
      <c r="F131" s="110" t="s">
        <v>2</v>
      </c>
      <c r="G131" s="95" t="s">
        <v>48</v>
      </c>
      <c r="H131" s="95" t="s">
        <v>163</v>
      </c>
      <c r="I131" s="171">
        <v>21</v>
      </c>
      <c r="J131" s="182"/>
      <c r="K131" s="182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</row>
    <row r="132" spans="1:22" s="112" customFormat="1" x14ac:dyDescent="0.35">
      <c r="A132" s="107" t="str">
        <f>IF(ISBLANK(D132),"",COUNTA(D$9:D132))</f>
        <v/>
      </c>
      <c r="B132" s="95"/>
      <c r="C132" s="95"/>
      <c r="D132" s="95"/>
      <c r="E132" s="139"/>
      <c r="F132" s="110" t="s">
        <v>2</v>
      </c>
      <c r="G132" s="95" t="s">
        <v>38</v>
      </c>
      <c r="H132" s="95" t="s">
        <v>0</v>
      </c>
      <c r="I132" s="172">
        <v>2</v>
      </c>
      <c r="J132" s="182"/>
      <c r="K132" s="182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</row>
    <row r="133" spans="1:22" s="112" customFormat="1" ht="38.5" x14ac:dyDescent="0.35">
      <c r="A133" s="107" t="str">
        <f>IF(ISBLANK(D133),"",COUNTA(D$9:D133))</f>
        <v/>
      </c>
      <c r="B133" s="95"/>
      <c r="C133" s="95"/>
      <c r="D133" s="95"/>
      <c r="E133" s="139"/>
      <c r="F133" s="110" t="s">
        <v>2</v>
      </c>
      <c r="G133" s="95" t="s">
        <v>43</v>
      </c>
      <c r="H133" s="95" t="s">
        <v>158</v>
      </c>
      <c r="I133" s="171">
        <v>8.4813300000000016</v>
      </c>
      <c r="J133" s="182"/>
      <c r="K133" s="182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</row>
    <row r="134" spans="1:22" s="112" customFormat="1" ht="12.75" customHeight="1" x14ac:dyDescent="0.35">
      <c r="A134" s="107" t="str">
        <f>IF(ISBLANK(D134),"",COUNTA(D$9:D134))</f>
        <v/>
      </c>
      <c r="B134" s="95"/>
      <c r="C134" s="95"/>
      <c r="D134" s="95"/>
      <c r="E134" s="139"/>
      <c r="F134" s="110" t="s">
        <v>2</v>
      </c>
      <c r="G134" s="95" t="s">
        <v>32</v>
      </c>
      <c r="H134" s="95" t="s">
        <v>163</v>
      </c>
      <c r="I134" s="171">
        <v>48</v>
      </c>
      <c r="J134" s="182"/>
      <c r="K134" s="182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</row>
    <row r="135" spans="1:22" s="112" customFormat="1" ht="12.75" customHeight="1" x14ac:dyDescent="0.35">
      <c r="A135" s="107" t="str">
        <f>IF(ISBLANK(D135),"",COUNTA(D$9:D135))</f>
        <v/>
      </c>
      <c r="B135" s="95"/>
      <c r="C135" s="95"/>
      <c r="D135" s="95"/>
      <c r="E135" s="139"/>
      <c r="F135" s="110" t="s">
        <v>2</v>
      </c>
      <c r="G135" s="116" t="s">
        <v>33</v>
      </c>
      <c r="H135" s="95" t="s">
        <v>160</v>
      </c>
      <c r="I135" s="171">
        <v>1</v>
      </c>
      <c r="J135" s="182"/>
      <c r="K135" s="182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</row>
    <row r="136" spans="1:22" s="112" customFormat="1" ht="12.75" customHeight="1" x14ac:dyDescent="0.35">
      <c r="A136" s="107" t="str">
        <f>IF(ISBLANK(D136),"",COUNTA(D$9:D136))</f>
        <v/>
      </c>
      <c r="B136" s="95"/>
      <c r="C136" s="95"/>
      <c r="D136" s="95"/>
      <c r="E136" s="139"/>
      <c r="F136" s="110" t="s">
        <v>2</v>
      </c>
      <c r="G136" s="95" t="s">
        <v>102</v>
      </c>
      <c r="H136" s="95" t="s">
        <v>161</v>
      </c>
      <c r="I136" s="171">
        <v>1</v>
      </c>
      <c r="J136" s="182"/>
      <c r="K136" s="182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</row>
    <row r="137" spans="1:22" s="112" customFormat="1" ht="26" x14ac:dyDescent="0.35">
      <c r="A137" s="107" t="str">
        <f>IF(ISBLANK(D137),"",COUNTA(D$9:D137))</f>
        <v/>
      </c>
      <c r="B137" s="95"/>
      <c r="C137" s="95"/>
      <c r="D137" s="95"/>
      <c r="E137" s="139"/>
      <c r="F137" s="110" t="s">
        <v>2</v>
      </c>
      <c r="G137" s="116" t="s">
        <v>103</v>
      </c>
      <c r="H137" s="95" t="s">
        <v>161</v>
      </c>
      <c r="I137" s="171">
        <v>1</v>
      </c>
      <c r="J137" s="182"/>
      <c r="K137" s="182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</row>
    <row r="138" spans="1:22" s="112" customFormat="1" ht="12.75" customHeight="1" x14ac:dyDescent="0.35">
      <c r="A138" s="107" t="str">
        <f>IF(ISBLANK(D138),"",COUNTA(D$9:D138))</f>
        <v/>
      </c>
      <c r="B138" s="95"/>
      <c r="C138" s="95"/>
      <c r="D138" s="95"/>
      <c r="E138" s="139"/>
      <c r="F138" s="110" t="s">
        <v>2</v>
      </c>
      <c r="G138" s="95" t="s">
        <v>36</v>
      </c>
      <c r="H138" s="95" t="s">
        <v>164</v>
      </c>
      <c r="I138" s="172">
        <v>13</v>
      </c>
      <c r="J138" s="182"/>
      <c r="K138" s="182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</row>
    <row r="139" spans="1:22" s="112" customFormat="1" ht="12.75" customHeight="1" x14ac:dyDescent="0.35">
      <c r="A139" s="107" t="str">
        <f>IF(ISBLANK(D139),"",COUNTA(D$9:D139))</f>
        <v/>
      </c>
      <c r="B139" s="95"/>
      <c r="C139" s="95"/>
      <c r="D139" s="95"/>
      <c r="E139" s="139"/>
      <c r="F139" s="110" t="s">
        <v>2</v>
      </c>
      <c r="G139" s="121" t="s">
        <v>39</v>
      </c>
      <c r="H139" s="121" t="s">
        <v>163</v>
      </c>
      <c r="I139" s="186">
        <v>32</v>
      </c>
      <c r="J139" s="182"/>
      <c r="K139" s="182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</row>
    <row r="140" spans="1:22" s="112" customFormat="1" ht="12.75" customHeight="1" x14ac:dyDescent="0.35">
      <c r="A140" s="107">
        <f>IF(ISBLANK(D140),"",COUNTA(D$9:D140))</f>
        <v>50</v>
      </c>
      <c r="B140" s="95" t="s">
        <v>97</v>
      </c>
      <c r="C140" s="95" t="s">
        <v>163</v>
      </c>
      <c r="D140" s="95">
        <v>23.724</v>
      </c>
      <c r="E140" s="94"/>
      <c r="F140" s="110" t="s">
        <v>2</v>
      </c>
      <c r="G140" s="121" t="s">
        <v>104</v>
      </c>
      <c r="H140" s="121" t="s">
        <v>163</v>
      </c>
      <c r="I140" s="186">
        <v>23.724</v>
      </c>
      <c r="J140" s="182"/>
      <c r="K140" s="182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</row>
    <row r="141" spans="1:22" s="112" customFormat="1" ht="12.75" customHeight="1" x14ac:dyDescent="0.35">
      <c r="A141" s="107" t="str">
        <f>IF(ISBLANK(D141),"",COUNTA(D$9:D141))</f>
        <v/>
      </c>
      <c r="B141" s="95"/>
      <c r="C141" s="95"/>
      <c r="D141" s="95"/>
      <c r="E141" s="95"/>
      <c r="F141" s="110" t="s">
        <v>2</v>
      </c>
      <c r="G141" s="95" t="s">
        <v>38</v>
      </c>
      <c r="H141" s="121" t="s">
        <v>165</v>
      </c>
      <c r="I141" s="186">
        <v>1</v>
      </c>
      <c r="J141" s="182"/>
      <c r="K141" s="182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</row>
    <row r="142" spans="1:22" s="112" customFormat="1" ht="12.75" customHeight="1" x14ac:dyDescent="0.35">
      <c r="A142" s="107" t="str">
        <f>IF(ISBLANK(D142),"",COUNTA(D$9:D142))</f>
        <v/>
      </c>
      <c r="B142" s="95"/>
      <c r="C142" s="95"/>
      <c r="D142" s="95"/>
      <c r="E142" s="95"/>
      <c r="F142" s="110" t="s">
        <v>2</v>
      </c>
      <c r="G142" s="95" t="s">
        <v>36</v>
      </c>
      <c r="H142" s="121" t="s">
        <v>164</v>
      </c>
      <c r="I142" s="186">
        <v>2</v>
      </c>
      <c r="J142" s="182"/>
      <c r="K142" s="182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</row>
    <row r="143" spans="1:22" s="1" customFormat="1" ht="12.75" customHeight="1" x14ac:dyDescent="0.25">
      <c r="A143" s="33">
        <f>IF(ISBLANK(D143),"",COUNTA(D$1:D143))</f>
        <v>51</v>
      </c>
      <c r="B143" s="51" t="s">
        <v>98</v>
      </c>
      <c r="C143" s="52" t="s">
        <v>163</v>
      </c>
      <c r="D143" s="52">
        <v>35.585999999999999</v>
      </c>
      <c r="E143" s="29"/>
      <c r="F143" s="29" t="s">
        <v>2</v>
      </c>
      <c r="G143" s="95" t="s">
        <v>38</v>
      </c>
      <c r="H143" s="30" t="s">
        <v>165</v>
      </c>
      <c r="I143" s="175">
        <v>3</v>
      </c>
      <c r="J143" s="158"/>
      <c r="K143" s="158"/>
    </row>
    <row r="144" spans="1:22" s="1" customFormat="1" ht="12.75" customHeight="1" x14ac:dyDescent="0.25">
      <c r="A144" s="33">
        <f>IF(ISBLANK(D144),"",COUNTA(D$1:D144))</f>
        <v>52</v>
      </c>
      <c r="B144" s="29" t="s">
        <v>99</v>
      </c>
      <c r="C144" s="52" t="s">
        <v>163</v>
      </c>
      <c r="D144" s="52">
        <v>35.585999999999999</v>
      </c>
      <c r="E144" s="31"/>
      <c r="F144" s="29" t="s">
        <v>2</v>
      </c>
      <c r="G144" s="29" t="s">
        <v>61</v>
      </c>
      <c r="H144" s="70" t="s">
        <v>164</v>
      </c>
      <c r="I144" s="176">
        <v>30</v>
      </c>
      <c r="J144" s="158"/>
      <c r="K144" s="158"/>
    </row>
    <row r="145" spans="1:52" s="1" customFormat="1" ht="12.75" customHeight="1" x14ac:dyDescent="0.25">
      <c r="A145" s="33" t="str">
        <f>IF(ISBLANK(D145),"",COUNTA(D$1:D145))</f>
        <v/>
      </c>
      <c r="B145" s="29"/>
      <c r="C145" s="31"/>
      <c r="D145" s="31"/>
      <c r="E145" s="31"/>
      <c r="F145" s="29" t="s">
        <v>2</v>
      </c>
      <c r="G145" s="144" t="s">
        <v>63</v>
      </c>
      <c r="H145" s="30" t="s">
        <v>163</v>
      </c>
      <c r="I145" s="175">
        <v>2</v>
      </c>
      <c r="J145" s="158"/>
      <c r="K145" s="158"/>
    </row>
    <row r="146" spans="1:52" s="1" customFormat="1" ht="17.25" customHeight="1" x14ac:dyDescent="0.25">
      <c r="A146" s="33">
        <f>IF(ISBLANK(D146),"",COUNTA(D$1:D146))</f>
        <v>53</v>
      </c>
      <c r="B146" s="29" t="s">
        <v>100</v>
      </c>
      <c r="C146" s="29" t="s">
        <v>163</v>
      </c>
      <c r="D146" s="29">
        <v>35.585999999999999</v>
      </c>
      <c r="E146" s="29"/>
      <c r="F146" s="29" t="s">
        <v>2</v>
      </c>
      <c r="G146" s="95" t="s">
        <v>62</v>
      </c>
      <c r="H146" s="70" t="s">
        <v>165</v>
      </c>
      <c r="I146" s="176">
        <v>3</v>
      </c>
      <c r="J146" s="158"/>
      <c r="K146" s="158"/>
    </row>
    <row r="147" spans="1:52" s="1" customFormat="1" ht="12.75" customHeight="1" x14ac:dyDescent="0.25">
      <c r="A147" s="33">
        <f>IF(ISBLANK(D147),"",COUNTA(D$1:D147))</f>
        <v>54</v>
      </c>
      <c r="B147" s="29" t="s">
        <v>101</v>
      </c>
      <c r="C147" s="31" t="s">
        <v>163</v>
      </c>
      <c r="D147" s="31">
        <v>35.585999999999999</v>
      </c>
      <c r="E147" s="31"/>
      <c r="F147" s="29" t="s">
        <v>2</v>
      </c>
      <c r="G147" s="29" t="s">
        <v>64</v>
      </c>
      <c r="H147" s="30" t="s">
        <v>165</v>
      </c>
      <c r="I147" s="175">
        <v>5</v>
      </c>
      <c r="J147" s="158"/>
      <c r="K147" s="158"/>
    </row>
    <row r="148" spans="1:52" s="1" customFormat="1" ht="15.75" customHeight="1" x14ac:dyDescent="0.25">
      <c r="A148" s="33" t="str">
        <f>IF(ISBLANK(D148),"",COUNTA(D$1:D148))</f>
        <v/>
      </c>
      <c r="B148" s="53"/>
      <c r="C148" s="31"/>
      <c r="D148" s="31"/>
      <c r="E148" s="31"/>
      <c r="F148" s="29" t="str">
        <f t="shared" ref="F148" si="2">IF(ISBLANK(D148),"",E148*D148)</f>
        <v/>
      </c>
      <c r="G148" s="29" t="s">
        <v>19</v>
      </c>
      <c r="H148" s="30" t="s">
        <v>157</v>
      </c>
      <c r="I148" s="175">
        <v>1</v>
      </c>
      <c r="J148" s="158"/>
      <c r="K148" s="158"/>
    </row>
    <row r="149" spans="1:52" ht="12.75" customHeight="1" thickBot="1" x14ac:dyDescent="0.4">
      <c r="A149" s="47" t="str">
        <f>IF(ISBLANK(D149),"",COUNTA(D$1:D149))</f>
        <v/>
      </c>
      <c r="B149" s="54"/>
      <c r="C149" s="48"/>
      <c r="D149" s="48"/>
      <c r="E149" s="49"/>
      <c r="F149" s="48"/>
      <c r="G149" s="54"/>
      <c r="H149" s="71"/>
      <c r="I149" s="187"/>
      <c r="J149" s="159"/>
      <c r="K149" s="159"/>
      <c r="L149" s="1"/>
      <c r="M149" s="1"/>
      <c r="N149" s="1"/>
      <c r="O149" s="1"/>
    </row>
    <row r="150" spans="1:52" ht="12.75" customHeight="1" x14ac:dyDescent="0.35">
      <c r="A150" s="1" t="str">
        <f>IF(ISBLANK(D150),"",COUNTA(D$1:D150))</f>
        <v/>
      </c>
      <c r="B150" s="37"/>
      <c r="C150" s="38"/>
      <c r="D150" s="38"/>
      <c r="E150" s="39"/>
      <c r="F150" s="38"/>
      <c r="G150" s="40"/>
      <c r="H150" s="40"/>
      <c r="I150" s="76"/>
      <c r="J150" s="1"/>
      <c r="K150" s="1"/>
      <c r="L150" s="1"/>
      <c r="M150" s="1"/>
      <c r="N150" s="1"/>
      <c r="O150" s="1"/>
    </row>
    <row r="151" spans="1:52" ht="12.75" customHeight="1" x14ac:dyDescent="0.35">
      <c r="A151" s="1" t="str">
        <f>IF(ISBLANK(D151),"",COUNTA(D$1:D151))</f>
        <v/>
      </c>
      <c r="B151" s="37" t="s">
        <v>189</v>
      </c>
      <c r="C151" s="38"/>
      <c r="D151" s="38"/>
      <c r="E151" s="39"/>
      <c r="F151" s="38"/>
      <c r="G151" s="40" t="s">
        <v>190</v>
      </c>
      <c r="H151" s="40"/>
      <c r="I151" s="76"/>
      <c r="J151" s="169"/>
      <c r="K151" s="76"/>
      <c r="L151" s="1"/>
      <c r="M151" s="1"/>
      <c r="N151" s="1"/>
      <c r="O151" s="1"/>
    </row>
    <row r="152" spans="1:52" s="125" customFormat="1" ht="20" thickBot="1" x14ac:dyDescent="0.45">
      <c r="A152" s="113" t="str">
        <f>IF(ISBLANK(C152),"",COUNTA(D$1:D152))</f>
        <v/>
      </c>
      <c r="B152" s="122"/>
      <c r="C152" s="123"/>
      <c r="E152" s="123"/>
      <c r="F152" s="124" t="s">
        <v>105</v>
      </c>
      <c r="G152" s="123"/>
      <c r="H152" s="123"/>
      <c r="I152" s="123"/>
    </row>
    <row r="153" spans="1:52" s="129" customFormat="1" x14ac:dyDescent="0.35">
      <c r="A153" s="126" t="str">
        <f>IF(ISBLANK(D153),"",COUNTA(D$1:D153))</f>
        <v/>
      </c>
      <c r="B153" s="127"/>
      <c r="C153" s="128"/>
      <c r="D153" s="128"/>
      <c r="E153" s="128"/>
      <c r="F153" s="128"/>
      <c r="G153" s="127"/>
      <c r="H153" s="128"/>
      <c r="I153" s="188"/>
      <c r="J153" s="128"/>
      <c r="K153" s="188"/>
    </row>
    <row r="154" spans="1:52" s="112" customFormat="1" ht="12.75" customHeight="1" x14ac:dyDescent="0.35">
      <c r="A154" s="107" t="str">
        <f>IF(ISBLANK(D154),"",COUNTA(D$10:D154))</f>
        <v/>
      </c>
      <c r="B154" s="130" t="s">
        <v>106</v>
      </c>
      <c r="C154" s="110"/>
      <c r="D154" s="110"/>
      <c r="E154" s="110"/>
      <c r="F154" s="110" t="str">
        <f t="shared" ref="F154" si="3">IF(ISBLANK(D154),"",E154*D154)</f>
        <v/>
      </c>
      <c r="G154" s="131"/>
      <c r="H154" s="110"/>
      <c r="I154" s="189"/>
      <c r="J154" s="205"/>
      <c r="K154" s="205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</row>
    <row r="155" spans="1:52" s="112" customFormat="1" ht="41.5" customHeight="1" x14ac:dyDescent="0.35">
      <c r="A155" s="107">
        <f>IF(ISBLANK(D155),"",COUNTA(D$10:D155))</f>
        <v>54</v>
      </c>
      <c r="B155" s="131" t="s">
        <v>107</v>
      </c>
      <c r="C155" s="110" t="s">
        <v>162</v>
      </c>
      <c r="D155" s="110">
        <v>3</v>
      </c>
      <c r="E155" s="110"/>
      <c r="F155" s="110" t="s">
        <v>2</v>
      </c>
      <c r="G155" s="131" t="s">
        <v>198</v>
      </c>
      <c r="H155" s="110" t="s">
        <v>159</v>
      </c>
      <c r="I155" s="189">
        <v>3</v>
      </c>
      <c r="J155" s="205"/>
      <c r="K155" s="205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</row>
    <row r="156" spans="1:52" s="112" customFormat="1" ht="12.75" customHeight="1" x14ac:dyDescent="0.35">
      <c r="A156" s="107" t="str">
        <f>IF(ISBLANK(D156),"",COUNTA(D$10:D156))</f>
        <v/>
      </c>
      <c r="B156" s="95"/>
      <c r="C156" s="94"/>
      <c r="D156" s="94"/>
      <c r="E156" s="110"/>
      <c r="F156" s="110" t="s">
        <v>2</v>
      </c>
      <c r="G156" s="95" t="s">
        <v>115</v>
      </c>
      <c r="H156" s="94" t="s">
        <v>159</v>
      </c>
      <c r="I156" s="171">
        <v>3</v>
      </c>
      <c r="J156" s="182"/>
      <c r="K156" s="182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</row>
    <row r="157" spans="1:52" s="112" customFormat="1" ht="12.75" customHeight="1" x14ac:dyDescent="0.35">
      <c r="A157" s="107" t="str">
        <f>IF(ISBLANK(D157),"",COUNTA(D$10:D157))</f>
        <v/>
      </c>
      <c r="B157" s="95"/>
      <c r="C157" s="94"/>
      <c r="D157" s="94"/>
      <c r="E157" s="110"/>
      <c r="F157" s="110" t="s">
        <v>2</v>
      </c>
      <c r="G157" s="95" t="s">
        <v>116</v>
      </c>
      <c r="H157" s="94" t="s">
        <v>159</v>
      </c>
      <c r="I157" s="171">
        <v>3</v>
      </c>
      <c r="J157" s="182"/>
      <c r="K157" s="182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</row>
    <row r="158" spans="1:52" s="112" customFormat="1" ht="12.75" customHeight="1" x14ac:dyDescent="0.35">
      <c r="A158" s="107">
        <f>IF(ISBLANK(D158),"",COUNTA(D$10:D158))</f>
        <v>55</v>
      </c>
      <c r="B158" s="95" t="s">
        <v>108</v>
      </c>
      <c r="C158" s="94" t="s">
        <v>159</v>
      </c>
      <c r="D158" s="94">
        <v>1</v>
      </c>
      <c r="E158" s="110"/>
      <c r="F158" s="110" t="s">
        <v>2</v>
      </c>
      <c r="G158" s="131" t="s">
        <v>117</v>
      </c>
      <c r="H158" s="110" t="s">
        <v>159</v>
      </c>
      <c r="I158" s="189">
        <v>1</v>
      </c>
      <c r="J158" s="182"/>
      <c r="K158" s="182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</row>
    <row r="159" spans="1:52" s="112" customFormat="1" ht="12.75" customHeight="1" x14ac:dyDescent="0.35">
      <c r="A159" s="107" t="str">
        <f>IF(ISBLANK(D159),"",COUNTA(D$10:D159))</f>
        <v/>
      </c>
      <c r="B159" s="95"/>
      <c r="C159" s="94"/>
      <c r="D159" s="94"/>
      <c r="E159" s="110"/>
      <c r="F159" s="110" t="s">
        <v>2</v>
      </c>
      <c r="G159" s="95" t="s">
        <v>115</v>
      </c>
      <c r="H159" s="94" t="s">
        <v>159</v>
      </c>
      <c r="I159" s="171">
        <v>1</v>
      </c>
      <c r="J159" s="182"/>
      <c r="K159" s="182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</row>
    <row r="160" spans="1:52" s="112" customFormat="1" ht="12.75" customHeight="1" x14ac:dyDescent="0.35">
      <c r="A160" s="107" t="str">
        <f>IF(ISBLANK(D160),"",COUNTA(D$10:D160))</f>
        <v/>
      </c>
      <c r="B160" s="95"/>
      <c r="C160" s="94"/>
      <c r="D160" s="94"/>
      <c r="E160" s="110"/>
      <c r="F160" s="110" t="s">
        <v>2</v>
      </c>
      <c r="G160" s="95" t="s">
        <v>116</v>
      </c>
      <c r="H160" s="94" t="s">
        <v>159</v>
      </c>
      <c r="I160" s="171">
        <v>1</v>
      </c>
      <c r="J160" s="182"/>
      <c r="K160" s="182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</row>
    <row r="161" spans="1:52" s="112" customFormat="1" ht="12.75" customHeight="1" x14ac:dyDescent="0.35">
      <c r="A161" s="107" t="str">
        <f>IF(ISBLANK(D161),"",COUNTA(D$10:D161))</f>
        <v/>
      </c>
      <c r="B161" s="130" t="s">
        <v>109</v>
      </c>
      <c r="C161" s="110"/>
      <c r="D161" s="110"/>
      <c r="E161" s="110"/>
      <c r="F161" s="110" t="s">
        <v>2</v>
      </c>
      <c r="G161" s="131"/>
      <c r="H161" s="110"/>
      <c r="I161" s="189"/>
      <c r="J161" s="205"/>
      <c r="K161" s="205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</row>
    <row r="162" spans="1:52" s="112" customFormat="1" ht="59.5" customHeight="1" x14ac:dyDescent="0.35">
      <c r="A162" s="107">
        <f>IF(ISBLANK(D162),"",COUNTA(D$10:D162))</f>
        <v>56</v>
      </c>
      <c r="B162" s="131" t="s">
        <v>110</v>
      </c>
      <c r="C162" s="110" t="s">
        <v>158</v>
      </c>
      <c r="D162" s="110">
        <v>17.008000000000003</v>
      </c>
      <c r="E162" s="110"/>
      <c r="F162" s="110" t="s">
        <v>2</v>
      </c>
      <c r="G162" s="333" t="s">
        <v>200</v>
      </c>
      <c r="H162" s="110" t="s">
        <v>158</v>
      </c>
      <c r="I162" s="189">
        <v>17.008000000000003</v>
      </c>
      <c r="J162" s="206"/>
      <c r="K162" s="205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</row>
    <row r="163" spans="1:52" s="112" customFormat="1" ht="12.75" customHeight="1" x14ac:dyDescent="0.35">
      <c r="A163" s="107" t="str">
        <f>IF(ISBLANK(D163),"",COUNTA(D$10:D163))</f>
        <v/>
      </c>
      <c r="B163" s="130" t="s">
        <v>111</v>
      </c>
      <c r="C163" s="110"/>
      <c r="D163" s="110"/>
      <c r="E163" s="110"/>
      <c r="F163" s="110" t="s">
        <v>2</v>
      </c>
      <c r="G163" s="131"/>
      <c r="H163" s="110"/>
      <c r="I163" s="189"/>
      <c r="J163" s="205"/>
      <c r="K163" s="205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</row>
    <row r="164" spans="1:52" s="112" customFormat="1" ht="65.5" customHeight="1" x14ac:dyDescent="0.35">
      <c r="A164" s="107">
        <f>IF(ISBLANK(D164),"",COUNTA(D$10:D164))</f>
        <v>57</v>
      </c>
      <c r="B164" s="131" t="s">
        <v>112</v>
      </c>
      <c r="C164" s="110" t="s">
        <v>158</v>
      </c>
      <c r="D164" s="110">
        <v>34.5</v>
      </c>
      <c r="E164" s="110"/>
      <c r="F164" s="110" t="s">
        <v>2</v>
      </c>
      <c r="G164" s="333" t="s">
        <v>201</v>
      </c>
      <c r="H164" s="110" t="s">
        <v>158</v>
      </c>
      <c r="I164" s="189">
        <v>34.5</v>
      </c>
      <c r="J164" s="205"/>
      <c r="K164" s="205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</row>
    <row r="165" spans="1:52" s="112" customFormat="1" ht="25.9" customHeight="1" x14ac:dyDescent="0.35">
      <c r="A165" s="107"/>
      <c r="B165" s="131"/>
      <c r="C165" s="110"/>
      <c r="D165" s="110"/>
      <c r="E165" s="110"/>
      <c r="F165" s="110" t="s">
        <v>2</v>
      </c>
      <c r="G165" s="333" t="s">
        <v>202</v>
      </c>
      <c r="H165" s="110" t="s">
        <v>159</v>
      </c>
      <c r="I165" s="189">
        <v>2</v>
      </c>
      <c r="J165" s="205"/>
      <c r="K165" s="205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</row>
    <row r="166" spans="1:52" s="112" customFormat="1" ht="12.75" customHeight="1" x14ac:dyDescent="0.35">
      <c r="A166" s="107" t="str">
        <f>IF(ISBLANK(D166),"",COUNTA(D$10:D166))</f>
        <v/>
      </c>
      <c r="B166" s="130" t="s">
        <v>113</v>
      </c>
      <c r="C166" s="110"/>
      <c r="D166" s="110"/>
      <c r="E166" s="110"/>
      <c r="F166" s="110" t="s">
        <v>2</v>
      </c>
      <c r="G166" s="131"/>
      <c r="H166" s="110"/>
      <c r="I166" s="189"/>
      <c r="J166" s="205"/>
      <c r="K166" s="205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</row>
    <row r="167" spans="1:52" s="112" customFormat="1" ht="12.75" customHeight="1" x14ac:dyDescent="0.35">
      <c r="A167" s="107">
        <f>IF(ISBLANK(D167),"",COUNTA(D$10:D167))</f>
        <v>58</v>
      </c>
      <c r="B167" s="131" t="s">
        <v>114</v>
      </c>
      <c r="C167" s="35" t="s">
        <v>171</v>
      </c>
      <c r="D167" s="110">
        <v>1</v>
      </c>
      <c r="E167" s="110"/>
      <c r="F167" s="110" t="s">
        <v>2</v>
      </c>
      <c r="G167" s="131"/>
      <c r="H167" s="110"/>
      <c r="I167" s="189"/>
      <c r="J167" s="205"/>
      <c r="K167" s="205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</row>
    <row r="168" spans="1:52" s="112" customFormat="1" ht="37" customHeight="1" x14ac:dyDescent="0.35">
      <c r="A168" s="107">
        <f>IF(ISBLANK(D168),"",COUNTA(D$10:D168))</f>
        <v>59</v>
      </c>
      <c r="B168" s="333" t="s">
        <v>199</v>
      </c>
      <c r="C168" s="35" t="s">
        <v>171</v>
      </c>
      <c r="D168" s="94">
        <v>1</v>
      </c>
      <c r="E168" s="94"/>
      <c r="F168" s="110" t="s">
        <v>2</v>
      </c>
      <c r="G168" s="95"/>
      <c r="H168" s="94"/>
      <c r="I168" s="171"/>
      <c r="J168" s="205"/>
      <c r="K168" s="217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</row>
    <row r="169" spans="1:52" s="112" customFormat="1" ht="12.75" customHeight="1" thickBot="1" x14ac:dyDescent="0.4">
      <c r="A169" s="134" t="str">
        <f>IF(ISBLANK(D169),"",COUNTA(D$1:D169))</f>
        <v/>
      </c>
      <c r="B169" s="135"/>
      <c r="C169" s="93"/>
      <c r="D169" s="93"/>
      <c r="E169" s="93"/>
      <c r="F169" s="136"/>
      <c r="G169" s="135"/>
      <c r="H169" s="93"/>
      <c r="I169" s="190"/>
      <c r="J169" s="190"/>
      <c r="K169" s="218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52" s="129" customFormat="1" ht="13.5" customHeight="1" x14ac:dyDescent="0.35">
      <c r="A170" s="1" t="str">
        <f>IF(ISBLANK(D170),"",COUNTA(D$1:D170))</f>
        <v/>
      </c>
      <c r="B170" s="37"/>
      <c r="C170" s="38"/>
      <c r="D170" s="38"/>
      <c r="E170" s="39"/>
      <c r="F170" s="38"/>
      <c r="G170" s="40"/>
      <c r="H170" s="137"/>
      <c r="I170" s="137"/>
      <c r="J170" s="214"/>
      <c r="K170" s="215"/>
    </row>
    <row r="171" spans="1:52" ht="12.75" customHeight="1" x14ac:dyDescent="0.35">
      <c r="A171" s="1"/>
      <c r="B171" s="37" t="s">
        <v>189</v>
      </c>
      <c r="C171" s="38"/>
      <c r="D171" s="38"/>
      <c r="E171" s="39"/>
      <c r="F171" s="38"/>
      <c r="G171" s="40" t="s">
        <v>190</v>
      </c>
      <c r="H171" s="137"/>
      <c r="I171" s="137"/>
      <c r="J171" s="137"/>
      <c r="K171" s="224"/>
      <c r="L171" s="1"/>
      <c r="M171" s="1"/>
      <c r="N171" s="1"/>
      <c r="O171" s="1"/>
    </row>
    <row r="172" spans="1:52" ht="12.75" customHeight="1" x14ac:dyDescent="0.35">
      <c r="A172" s="1"/>
      <c r="B172" s="37"/>
      <c r="C172" s="38"/>
      <c r="D172" s="38"/>
      <c r="E172" s="39"/>
      <c r="F172" s="38"/>
      <c r="G172" s="40"/>
      <c r="H172" s="40"/>
      <c r="I172" s="76"/>
      <c r="J172" s="216"/>
      <c r="K172" s="216"/>
      <c r="L172" s="1"/>
      <c r="M172" s="1"/>
      <c r="N172" s="1"/>
      <c r="O172" s="1"/>
    </row>
    <row r="173" spans="1:52" ht="20" thickBot="1" x14ac:dyDescent="0.45">
      <c r="A173" s="1" t="str">
        <f>IF(ISBLANK(D173),"",COUNTA(D$1:D173))</f>
        <v/>
      </c>
      <c r="B173" s="23"/>
      <c r="C173" s="24"/>
      <c r="D173" s="24"/>
      <c r="E173" s="24"/>
      <c r="F173" s="26" t="s">
        <v>118</v>
      </c>
      <c r="G173" s="24"/>
      <c r="H173" s="72"/>
      <c r="I173" s="77"/>
      <c r="J173" s="216"/>
      <c r="K173" s="21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5"/>
    </row>
    <row r="174" spans="1:52" ht="12.75" customHeight="1" x14ac:dyDescent="0.35">
      <c r="A174" s="43" t="str">
        <f>IF(ISBLANK(D174),"",COUNTA(D$1:D174))</f>
        <v/>
      </c>
      <c r="B174" s="44"/>
      <c r="C174" s="45"/>
      <c r="D174" s="45"/>
      <c r="E174" s="45"/>
      <c r="F174" s="45"/>
      <c r="G174" s="44"/>
      <c r="H174" s="73"/>
      <c r="I174" s="191"/>
      <c r="J174" s="73"/>
      <c r="K174" s="19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52" s="1" customFormat="1" ht="27.65" customHeight="1" x14ac:dyDescent="0.25">
      <c r="A175" s="33" t="str">
        <f>IF(ISBLANK(D175),"",COUNTA(D$1:D175))</f>
        <v/>
      </c>
      <c r="B175" s="56"/>
      <c r="C175" s="35"/>
      <c r="D175" s="35"/>
      <c r="E175" s="35"/>
      <c r="F175" s="35"/>
      <c r="G175" s="34"/>
      <c r="H175" s="74"/>
      <c r="I175" s="192"/>
      <c r="J175" s="207"/>
      <c r="K175" s="158"/>
    </row>
    <row r="176" spans="1:52" s="1" customFormat="1" ht="27" customHeight="1" x14ac:dyDescent="0.25">
      <c r="A176" s="33">
        <f>IF(ISBLANK(D176),"",COUNTA(D$1:D176))</f>
        <v>61</v>
      </c>
      <c r="B176" s="34" t="s">
        <v>119</v>
      </c>
      <c r="C176" s="35" t="s">
        <v>171</v>
      </c>
      <c r="D176" s="35">
        <v>1</v>
      </c>
      <c r="E176" s="35"/>
      <c r="F176" s="31" t="s">
        <v>2</v>
      </c>
      <c r="G176" s="29" t="s">
        <v>120</v>
      </c>
      <c r="H176" s="30" t="s">
        <v>167</v>
      </c>
      <c r="I176" s="175">
        <v>1</v>
      </c>
      <c r="J176" s="158"/>
      <c r="K176" s="158"/>
    </row>
    <row r="177" spans="1:30" s="2" customFormat="1" ht="27" customHeight="1" x14ac:dyDescent="0.25">
      <c r="A177" s="33" t="str">
        <f>IF(ISBLANK(D177),"",COUNTA(D$1:D177))</f>
        <v/>
      </c>
      <c r="B177" s="96" t="s">
        <v>121</v>
      </c>
      <c r="C177" s="97"/>
      <c r="D177" s="98"/>
      <c r="E177" s="99"/>
      <c r="F177" s="100" t="str">
        <f t="shared" ref="F177:F180" si="4">IF(ISBLANK(D177),"",E177*D177)</f>
        <v/>
      </c>
      <c r="G177" s="99"/>
      <c r="H177" s="97"/>
      <c r="I177" s="193"/>
      <c r="J177" s="208"/>
      <c r="K177" s="208"/>
    </row>
    <row r="178" spans="1:30" s="1" customFormat="1" ht="27" customHeight="1" x14ac:dyDescent="0.25">
      <c r="A178" s="33">
        <f>IF(ISBLANK(D178),"",COUNTA(D$1:D178))</f>
        <v>62</v>
      </c>
      <c r="B178" s="34" t="s">
        <v>122</v>
      </c>
      <c r="C178" s="35" t="s">
        <v>163</v>
      </c>
      <c r="D178" s="35">
        <v>1470</v>
      </c>
      <c r="E178" s="31"/>
      <c r="F178" s="31" t="s">
        <v>2</v>
      </c>
      <c r="G178" s="29" t="s">
        <v>128</v>
      </c>
      <c r="H178" s="30" t="s">
        <v>163</v>
      </c>
      <c r="I178" s="175">
        <v>1470</v>
      </c>
      <c r="J178" s="158"/>
      <c r="K178" s="158"/>
    </row>
    <row r="179" spans="1:30" s="1" customFormat="1" ht="27" customHeight="1" x14ac:dyDescent="0.25">
      <c r="A179" s="33" t="str">
        <f>IF(ISBLANK(D179),"",COUNTA(D$1:D179))</f>
        <v/>
      </c>
      <c r="B179" s="34"/>
      <c r="C179" s="35"/>
      <c r="D179" s="35"/>
      <c r="E179" s="31"/>
      <c r="F179" s="31" t="str">
        <f t="shared" si="4"/>
        <v/>
      </c>
      <c r="G179" s="29" t="s">
        <v>123</v>
      </c>
      <c r="H179" s="30" t="s">
        <v>162</v>
      </c>
      <c r="I179" s="175">
        <v>3675</v>
      </c>
      <c r="J179" s="158"/>
      <c r="K179" s="158"/>
    </row>
    <row r="180" spans="1:30" s="2" customFormat="1" ht="27" customHeight="1" x14ac:dyDescent="0.25">
      <c r="A180" s="33" t="str">
        <f>IF(ISBLANK(D180),"",COUNTA(D$1:D180))</f>
        <v/>
      </c>
      <c r="B180" s="96" t="s">
        <v>127</v>
      </c>
      <c r="C180" s="97"/>
      <c r="D180" s="98"/>
      <c r="E180" s="99"/>
      <c r="F180" s="100" t="str">
        <f t="shared" si="4"/>
        <v/>
      </c>
      <c r="G180" s="99"/>
      <c r="H180" s="97"/>
      <c r="I180" s="193"/>
      <c r="J180" s="208"/>
      <c r="K180" s="208"/>
    </row>
    <row r="181" spans="1:30" s="1" customFormat="1" ht="27" customHeight="1" x14ac:dyDescent="0.25">
      <c r="A181" s="33">
        <f>IF(ISBLANK(D181),"",COUNTA(D$1:D181))</f>
        <v>63</v>
      </c>
      <c r="B181" s="34" t="s">
        <v>126</v>
      </c>
      <c r="C181" s="35" t="s">
        <v>163</v>
      </c>
      <c r="D181" s="35">
        <v>1470</v>
      </c>
      <c r="E181" s="31"/>
      <c r="F181" s="31" t="s">
        <v>2</v>
      </c>
      <c r="G181" s="29" t="s">
        <v>124</v>
      </c>
      <c r="H181" s="30" t="s">
        <v>163</v>
      </c>
      <c r="I181" s="175">
        <v>1270</v>
      </c>
      <c r="J181" s="158"/>
      <c r="K181" s="158"/>
    </row>
    <row r="182" spans="1:30" s="1" customFormat="1" ht="27" customHeight="1" x14ac:dyDescent="0.25">
      <c r="A182" s="33" t="str">
        <f>IF(ISBLANK(D182),"",COUNTA(D$1:D182))</f>
        <v/>
      </c>
      <c r="B182" s="57"/>
      <c r="C182" s="58"/>
      <c r="D182" s="58"/>
      <c r="E182" s="59"/>
      <c r="F182" s="59" t="s">
        <v>2</v>
      </c>
      <c r="G182" s="29" t="s">
        <v>125</v>
      </c>
      <c r="H182" s="30" t="s">
        <v>163</v>
      </c>
      <c r="I182" s="175">
        <v>200</v>
      </c>
      <c r="J182" s="158"/>
      <c r="K182" s="158"/>
    </row>
    <row r="183" spans="1:30" s="1" customFormat="1" ht="27" customHeight="1" x14ac:dyDescent="0.25">
      <c r="A183" s="33" t="str">
        <f>IF(ISBLANK(D183),"",COUNTA(D$1:D183))</f>
        <v/>
      </c>
      <c r="B183" s="34"/>
      <c r="C183" s="35"/>
      <c r="D183" s="35"/>
      <c r="E183" s="31"/>
      <c r="F183" s="31" t="s">
        <v>2</v>
      </c>
      <c r="G183" s="29" t="s">
        <v>130</v>
      </c>
      <c r="H183" s="30" t="s">
        <v>159</v>
      </c>
      <c r="I183" s="175">
        <v>15</v>
      </c>
      <c r="J183" s="158"/>
      <c r="K183" s="158"/>
    </row>
    <row r="184" spans="1:30" s="1" customFormat="1" ht="27" customHeight="1" x14ac:dyDescent="0.25">
      <c r="A184" s="33" t="str">
        <f>IF(ISBLANK(D184),"",COUNTA(D$1:D184))</f>
        <v/>
      </c>
      <c r="B184" s="34"/>
      <c r="C184" s="35"/>
      <c r="D184" s="35"/>
      <c r="E184" s="31"/>
      <c r="F184" s="31" t="s">
        <v>2</v>
      </c>
      <c r="G184" s="63" t="s">
        <v>129</v>
      </c>
      <c r="H184" s="64" t="s">
        <v>168</v>
      </c>
      <c r="I184" s="194">
        <v>3</v>
      </c>
      <c r="J184" s="209"/>
      <c r="K184" s="209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30" s="1" customFormat="1" ht="27" customHeight="1" x14ac:dyDescent="0.25">
      <c r="A185" s="33" t="str">
        <f>IF(ISBLANK(D185),"",COUNTA(D$1:D185))</f>
        <v/>
      </c>
      <c r="B185" s="34"/>
      <c r="C185" s="35"/>
      <c r="D185" s="35"/>
      <c r="E185" s="31"/>
      <c r="F185" s="31" t="s">
        <v>2</v>
      </c>
      <c r="G185" s="63" t="s">
        <v>131</v>
      </c>
      <c r="H185" s="64" t="s">
        <v>168</v>
      </c>
      <c r="I185" s="194">
        <v>1</v>
      </c>
      <c r="J185" s="209"/>
      <c r="K185" s="209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30" s="1" customFormat="1" ht="27" customHeight="1" x14ac:dyDescent="0.25">
      <c r="A186" s="33" t="str">
        <f>IF(ISBLANK(D186),"",COUNTA(D$1:D186))</f>
        <v/>
      </c>
      <c r="B186" s="34"/>
      <c r="C186" s="35"/>
      <c r="D186" s="35"/>
      <c r="E186" s="31"/>
      <c r="F186" s="31" t="s">
        <v>2</v>
      </c>
      <c r="G186" s="63" t="s">
        <v>132</v>
      </c>
      <c r="H186" s="64" t="s">
        <v>169</v>
      </c>
      <c r="I186" s="194">
        <v>1</v>
      </c>
      <c r="J186" s="209"/>
      <c r="K186" s="209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30" s="1" customFormat="1" ht="27" customHeight="1" x14ac:dyDescent="0.25">
      <c r="A187" s="33" t="str">
        <f>IF(ISBLANK(D187),"",COUNTA(D$1:D187))</f>
        <v/>
      </c>
      <c r="B187" s="34"/>
      <c r="C187" s="35"/>
      <c r="D187" s="35"/>
      <c r="E187" s="31"/>
      <c r="F187" s="31" t="s">
        <v>2</v>
      </c>
      <c r="G187" s="63" t="s">
        <v>133</v>
      </c>
      <c r="H187" s="64" t="s">
        <v>168</v>
      </c>
      <c r="I187" s="194">
        <v>59</v>
      </c>
      <c r="J187" s="209"/>
      <c r="K187" s="209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30" s="2" customFormat="1" ht="27" customHeight="1" x14ac:dyDescent="0.25">
      <c r="A188" s="33" t="str">
        <f>IF(ISBLANK(D188),"",COUNTA(D$1:D188))</f>
        <v/>
      </c>
      <c r="B188" s="96" t="s">
        <v>134</v>
      </c>
      <c r="C188" s="97"/>
      <c r="D188" s="98"/>
      <c r="E188" s="99"/>
      <c r="F188" s="100" t="str">
        <f>IF(ISBLANK(D188),"",E188*D188)</f>
        <v/>
      </c>
      <c r="G188" s="99"/>
      <c r="H188" s="97"/>
      <c r="I188" s="195"/>
      <c r="J188" s="208"/>
      <c r="K188" s="208"/>
    </row>
    <row r="189" spans="1:30" s="1" customFormat="1" ht="27" customHeight="1" x14ac:dyDescent="0.25">
      <c r="A189" s="33">
        <f>IF(ISBLANK(D189),"",COUNTA(D$1:D189))</f>
        <v>64</v>
      </c>
      <c r="B189" s="34" t="s">
        <v>135</v>
      </c>
      <c r="C189" s="35" t="s">
        <v>162</v>
      </c>
      <c r="D189" s="35">
        <v>25</v>
      </c>
      <c r="E189" s="31"/>
      <c r="F189" s="31" t="s">
        <v>2</v>
      </c>
      <c r="G189" s="29" t="s">
        <v>137</v>
      </c>
      <c r="H189" s="70" t="s">
        <v>162</v>
      </c>
      <c r="I189" s="196">
        <v>25</v>
      </c>
      <c r="J189" s="158"/>
      <c r="K189" s="158"/>
    </row>
    <row r="190" spans="1:30" s="1" customFormat="1" ht="27" customHeight="1" x14ac:dyDescent="0.25">
      <c r="A190" s="33" t="str">
        <f>IF(ISBLANK(D190),"",COUNTA(D$1:D190))</f>
        <v/>
      </c>
      <c r="B190" s="34"/>
      <c r="C190" s="35"/>
      <c r="D190" s="35"/>
      <c r="E190" s="31"/>
      <c r="F190" s="31" t="s">
        <v>2</v>
      </c>
      <c r="G190" s="29" t="s">
        <v>138</v>
      </c>
      <c r="H190" s="70" t="s">
        <v>159</v>
      </c>
      <c r="I190" s="196">
        <v>100</v>
      </c>
      <c r="J190" s="158"/>
      <c r="K190" s="158"/>
    </row>
    <row r="191" spans="1:30" s="1" customFormat="1" ht="27" customHeight="1" x14ac:dyDescent="0.25">
      <c r="A191" s="33">
        <f>IF(ISBLANK(D191),"",COUNTA(D$1:D191))</f>
        <v>65</v>
      </c>
      <c r="B191" s="34" t="s">
        <v>136</v>
      </c>
      <c r="C191" s="35" t="s">
        <v>162</v>
      </c>
      <c r="D191" s="35">
        <v>5</v>
      </c>
      <c r="E191" s="31"/>
      <c r="F191" s="31" t="s">
        <v>2</v>
      </c>
      <c r="G191" s="29"/>
      <c r="H191" s="30"/>
      <c r="I191" s="194"/>
      <c r="J191" s="158"/>
      <c r="K191" s="158"/>
    </row>
    <row r="192" spans="1:30" ht="51.75" customHeight="1" x14ac:dyDescent="0.35">
      <c r="A192" s="33">
        <v>66</v>
      </c>
      <c r="B192" s="151" t="s">
        <v>172</v>
      </c>
      <c r="C192" s="87" t="s">
        <v>162</v>
      </c>
      <c r="D192" s="152">
        <v>40</v>
      </c>
      <c r="E192" s="133"/>
      <c r="F192" s="88"/>
      <c r="G192" s="153" t="s">
        <v>173</v>
      </c>
      <c r="H192" s="87" t="s">
        <v>162</v>
      </c>
      <c r="I192" s="197">
        <v>40</v>
      </c>
      <c r="J192" s="210"/>
      <c r="K192" s="21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75" customHeight="1" x14ac:dyDescent="0.35">
      <c r="A193" s="33" t="str">
        <f>IF(ISBLANK(D193),"",COUNTA(D$11:D193))</f>
        <v/>
      </c>
      <c r="B193" s="151"/>
      <c r="C193" s="152"/>
      <c r="D193" s="152"/>
      <c r="E193" s="133"/>
      <c r="F193" s="88"/>
      <c r="G193" s="153" t="s">
        <v>174</v>
      </c>
      <c r="H193" s="87" t="s">
        <v>162</v>
      </c>
      <c r="I193" s="197">
        <v>120</v>
      </c>
      <c r="J193" s="210"/>
      <c r="K193" s="21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30.65" customHeight="1" x14ac:dyDescent="0.35">
      <c r="A194" s="33" t="str">
        <f>IF(ISBLANK(D194),"",COUNTA(D$11:D194))</f>
        <v/>
      </c>
      <c r="B194" s="151"/>
      <c r="C194" s="152"/>
      <c r="D194" s="152"/>
      <c r="E194" s="133"/>
      <c r="F194" s="88"/>
      <c r="G194" s="153" t="s">
        <v>175</v>
      </c>
      <c r="H194" s="87" t="s">
        <v>162</v>
      </c>
      <c r="I194" s="197">
        <v>120</v>
      </c>
      <c r="J194" s="210"/>
      <c r="K194" s="21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27.65" customHeight="1" x14ac:dyDescent="0.35">
      <c r="A195" s="33" t="str">
        <f>IF(ISBLANK(D195),"",COUNTA(D$11:D195))</f>
        <v/>
      </c>
      <c r="B195" s="151"/>
      <c r="C195" s="152"/>
      <c r="D195" s="152"/>
      <c r="E195" s="133"/>
      <c r="F195" s="88"/>
      <c r="G195" s="153" t="s">
        <v>176</v>
      </c>
      <c r="H195" s="87" t="s">
        <v>162</v>
      </c>
      <c r="I195" s="197">
        <v>80</v>
      </c>
      <c r="J195" s="210"/>
      <c r="K195" s="21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s="1" customFormat="1" ht="27" customHeight="1" x14ac:dyDescent="0.25">
      <c r="A196" s="33" t="str">
        <f>IF(ISBLANK(D196),"",COUNTA(D$11:D196))</f>
        <v/>
      </c>
      <c r="B196" s="86"/>
      <c r="C196" s="87"/>
      <c r="D196" s="87"/>
      <c r="E196" s="88"/>
      <c r="F196" s="88"/>
      <c r="G196" s="91" t="s">
        <v>177</v>
      </c>
      <c r="H196" s="87" t="s">
        <v>162</v>
      </c>
      <c r="I196" s="198">
        <v>40</v>
      </c>
      <c r="J196" s="158"/>
      <c r="K196" s="158"/>
    </row>
    <row r="197" spans="1:30" s="1" customFormat="1" ht="27" customHeight="1" x14ac:dyDescent="0.25">
      <c r="A197" s="33">
        <v>67</v>
      </c>
      <c r="B197" s="151" t="s">
        <v>178</v>
      </c>
      <c r="C197" s="87" t="s">
        <v>162</v>
      </c>
      <c r="D197" s="152">
        <f>I197+I198</f>
        <v>43</v>
      </c>
      <c r="E197" s="133"/>
      <c r="F197" s="88"/>
      <c r="G197" s="91" t="s">
        <v>179</v>
      </c>
      <c r="H197" s="87" t="s">
        <v>162</v>
      </c>
      <c r="I197" s="198">
        <v>8</v>
      </c>
      <c r="J197" s="158"/>
      <c r="K197" s="158"/>
    </row>
    <row r="198" spans="1:30" s="1" customFormat="1" ht="27" customHeight="1" x14ac:dyDescent="0.25">
      <c r="A198" s="33" t="str">
        <f>IF(ISBLANK(D198),"",COUNTA(D$11:D198))</f>
        <v/>
      </c>
      <c r="B198" s="86"/>
      <c r="C198" s="87"/>
      <c r="D198" s="87"/>
      <c r="E198" s="88"/>
      <c r="F198" s="88"/>
      <c r="G198" s="91" t="s">
        <v>180</v>
      </c>
      <c r="H198" s="87" t="s">
        <v>162</v>
      </c>
      <c r="I198" s="198">
        <v>35</v>
      </c>
      <c r="J198" s="158"/>
      <c r="K198" s="158"/>
    </row>
    <row r="199" spans="1:30" s="1" customFormat="1" ht="27" customHeight="1" x14ac:dyDescent="0.25">
      <c r="A199" s="33">
        <v>68</v>
      </c>
      <c r="B199" s="151" t="s">
        <v>181</v>
      </c>
      <c r="C199" s="87" t="s">
        <v>162</v>
      </c>
      <c r="D199" s="152">
        <f>I199</f>
        <v>2</v>
      </c>
      <c r="E199" s="133"/>
      <c r="F199" s="88"/>
      <c r="G199" s="91" t="s">
        <v>182</v>
      </c>
      <c r="H199" s="87" t="s">
        <v>162</v>
      </c>
      <c r="I199" s="198">
        <v>2</v>
      </c>
      <c r="J199" s="158"/>
      <c r="K199" s="158"/>
    </row>
    <row r="200" spans="1:30" s="104" customFormat="1" ht="12.75" customHeight="1" x14ac:dyDescent="0.25">
      <c r="A200" s="33">
        <v>69</v>
      </c>
      <c r="B200" s="86" t="s">
        <v>183</v>
      </c>
      <c r="C200" s="87" t="s">
        <v>171</v>
      </c>
      <c r="D200" s="87">
        <v>1</v>
      </c>
      <c r="E200" s="88"/>
      <c r="F200" s="88"/>
      <c r="G200" s="91"/>
      <c r="H200" s="88"/>
      <c r="I200" s="199"/>
      <c r="J200" s="212"/>
      <c r="K200" s="212"/>
    </row>
    <row r="201" spans="1:30" s="1" customFormat="1" ht="12.75" customHeight="1" x14ac:dyDescent="0.25">
      <c r="A201" s="33">
        <v>70</v>
      </c>
      <c r="B201" s="154" t="s">
        <v>156</v>
      </c>
      <c r="C201" s="87" t="s">
        <v>171</v>
      </c>
      <c r="D201" s="155">
        <v>1</v>
      </c>
      <c r="E201" s="155"/>
      <c r="F201" s="88"/>
      <c r="G201" s="156"/>
      <c r="H201" s="157"/>
      <c r="I201" s="200"/>
      <c r="J201" s="158"/>
      <c r="K201" s="158"/>
    </row>
    <row r="202" spans="1:30" s="1" customFormat="1" ht="51.75" customHeight="1" x14ac:dyDescent="0.25">
      <c r="A202" s="33" t="str">
        <f>IF(ISBLANK(D202),"",COUNTA(D$1:D202))</f>
        <v/>
      </c>
      <c r="B202" s="55" t="s">
        <v>152</v>
      </c>
      <c r="C202" s="60"/>
      <c r="D202" s="60"/>
      <c r="E202" s="65"/>
      <c r="F202" s="31" t="s">
        <v>2</v>
      </c>
      <c r="G202" s="50"/>
      <c r="H202" s="75"/>
      <c r="I202" s="201"/>
      <c r="J202" s="213"/>
      <c r="K202" s="21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</row>
    <row r="203" spans="1:30" s="104" customFormat="1" ht="12.75" customHeight="1" x14ac:dyDescent="0.25">
      <c r="A203" s="85">
        <f>IF(ISBLANK(D203),"",COUNTA(D$1:D203))</f>
        <v>71</v>
      </c>
      <c r="B203" s="86" t="s">
        <v>153</v>
      </c>
      <c r="C203" s="87" t="s">
        <v>163</v>
      </c>
      <c r="D203" s="87">
        <v>108</v>
      </c>
      <c r="E203" s="88"/>
      <c r="F203" s="31" t="s">
        <v>2</v>
      </c>
      <c r="G203" s="89" t="s">
        <v>140</v>
      </c>
      <c r="H203" s="90" t="s">
        <v>162</v>
      </c>
      <c r="I203" s="202">
        <v>102</v>
      </c>
      <c r="J203" s="212"/>
      <c r="K203" s="212"/>
    </row>
    <row r="204" spans="1:30" s="104" customFormat="1" ht="30.65" customHeight="1" x14ac:dyDescent="0.25">
      <c r="A204" s="85"/>
      <c r="B204" s="86"/>
      <c r="C204" s="87"/>
      <c r="D204" s="87"/>
      <c r="E204" s="88"/>
      <c r="F204" s="31" t="s">
        <v>2</v>
      </c>
      <c r="G204" s="89" t="s">
        <v>139</v>
      </c>
      <c r="H204" s="90" t="s">
        <v>162</v>
      </c>
      <c r="I204" s="202">
        <v>1</v>
      </c>
      <c r="J204" s="212"/>
      <c r="K204" s="212"/>
    </row>
    <row r="205" spans="1:30" s="104" customFormat="1" ht="27.65" customHeight="1" x14ac:dyDescent="0.25">
      <c r="A205" s="85">
        <f>IF(ISBLANK(D205),"",COUNTA(D$1:D205))</f>
        <v>72</v>
      </c>
      <c r="B205" s="86" t="s">
        <v>154</v>
      </c>
      <c r="C205" s="87" t="s">
        <v>159</v>
      </c>
      <c r="D205" s="87">
        <v>7</v>
      </c>
      <c r="E205" s="88"/>
      <c r="F205" s="31" t="s">
        <v>2</v>
      </c>
      <c r="G205" s="89" t="s">
        <v>141</v>
      </c>
      <c r="H205" s="90" t="s">
        <v>162</v>
      </c>
      <c r="I205" s="202">
        <v>7</v>
      </c>
      <c r="J205" s="212"/>
      <c r="K205" s="212"/>
    </row>
    <row r="206" spans="1:30" s="104" customFormat="1" ht="27" customHeight="1" x14ac:dyDescent="0.25">
      <c r="A206" s="85">
        <f>IF(ISBLANK(D206),"",COUNTA(D$1:D206))</f>
        <v>73</v>
      </c>
      <c r="B206" s="86" t="s">
        <v>155</v>
      </c>
      <c r="C206" s="87" t="s">
        <v>159</v>
      </c>
      <c r="D206" s="87">
        <v>17</v>
      </c>
      <c r="E206" s="88"/>
      <c r="F206" s="31" t="s">
        <v>2</v>
      </c>
      <c r="G206" s="89" t="s">
        <v>150</v>
      </c>
      <c r="H206" s="90" t="s">
        <v>162</v>
      </c>
      <c r="I206" s="202">
        <v>17</v>
      </c>
      <c r="J206" s="212"/>
      <c r="K206" s="212"/>
    </row>
    <row r="207" spans="1:30" s="104" customFormat="1" ht="27" customHeight="1" x14ac:dyDescent="0.25">
      <c r="A207" s="85" t="str">
        <f>IF(ISBLANK(D207),"",COUNTA(D$1:D207))</f>
        <v/>
      </c>
      <c r="B207" s="86"/>
      <c r="C207" s="87"/>
      <c r="D207" s="87"/>
      <c r="E207" s="88"/>
      <c r="F207" s="31" t="s">
        <v>2</v>
      </c>
      <c r="G207" s="89" t="s">
        <v>142</v>
      </c>
      <c r="H207" s="90" t="s">
        <v>162</v>
      </c>
      <c r="I207" s="202">
        <v>17</v>
      </c>
      <c r="J207" s="212"/>
      <c r="K207" s="212"/>
    </row>
    <row r="208" spans="1:30" s="104" customFormat="1" ht="27" customHeight="1" x14ac:dyDescent="0.25">
      <c r="A208" s="85">
        <f>IF(ISBLANK(D208),"",COUNTA(D$1:D208))</f>
        <v>74</v>
      </c>
      <c r="B208" s="86" t="s">
        <v>151</v>
      </c>
      <c r="C208" s="87" t="s">
        <v>171</v>
      </c>
      <c r="D208" s="87">
        <v>1</v>
      </c>
      <c r="E208" s="88"/>
      <c r="F208" s="31" t="s">
        <v>2</v>
      </c>
      <c r="G208" s="91"/>
      <c r="H208" s="88"/>
      <c r="I208" s="199"/>
      <c r="J208" s="212"/>
      <c r="K208" s="212"/>
    </row>
    <row r="209" spans="1:24" s="1" customFormat="1" ht="27" customHeight="1" x14ac:dyDescent="0.25">
      <c r="A209" s="33">
        <f>IF(ISBLANK(D209),"",COUNTA(D$1:D209))</f>
        <v>75</v>
      </c>
      <c r="B209" s="61" t="s">
        <v>156</v>
      </c>
      <c r="C209" s="62" t="s">
        <v>171</v>
      </c>
      <c r="D209" s="62">
        <v>1</v>
      </c>
      <c r="E209" s="62"/>
      <c r="F209" s="31" t="s">
        <v>2</v>
      </c>
      <c r="G209" s="66"/>
      <c r="H209" s="67"/>
      <c r="I209" s="203"/>
      <c r="J209" s="158"/>
      <c r="K209" s="158"/>
    </row>
    <row r="210" spans="1:24" ht="12.75" customHeight="1" thickBot="1" x14ac:dyDescent="0.4">
      <c r="A210" s="47" t="str">
        <f>IF(ISBLANK(D210),"",COUNTA(D$1:D210))</f>
        <v/>
      </c>
      <c r="B210" s="54"/>
      <c r="C210" s="48"/>
      <c r="D210" s="48"/>
      <c r="E210" s="48"/>
      <c r="F210" s="49" t="str">
        <f t="shared" ref="F210" si="5">IF(ISBLANK(D210),"",E210*D210)</f>
        <v/>
      </c>
      <c r="G210" s="54"/>
      <c r="H210" s="48"/>
      <c r="I210" s="204"/>
      <c r="J210" s="48"/>
      <c r="K210" s="20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35">
      <c r="A211" s="1" t="str">
        <f>IF(ISBLANK(D211),"",COUNTA(D$1:D211))</f>
        <v/>
      </c>
      <c r="B211" s="37"/>
      <c r="C211" s="38"/>
      <c r="D211" s="38"/>
      <c r="E211" s="39"/>
      <c r="F211" s="38"/>
      <c r="G211" s="40"/>
      <c r="H211" s="38"/>
      <c r="I211" s="3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2.75" customHeight="1" x14ac:dyDescent="0.35">
      <c r="A212" s="1" t="str">
        <f>IF(ISBLANK(D212),"",COUNTA(D$1:D212))</f>
        <v/>
      </c>
      <c r="B212" s="37" t="s">
        <v>189</v>
      </c>
      <c r="C212" s="38"/>
      <c r="D212" s="38"/>
      <c r="E212" s="39"/>
      <c r="F212" s="38"/>
      <c r="G212" s="40" t="s">
        <v>190</v>
      </c>
      <c r="H212" s="38"/>
      <c r="I212" s="38"/>
      <c r="J212" s="39"/>
      <c r="K212" s="38"/>
      <c r="L212" s="1"/>
      <c r="M212" s="1"/>
      <c r="N212" s="1"/>
      <c r="O212" s="1"/>
    </row>
    <row r="213" spans="1:24" ht="12.75" customHeight="1" x14ac:dyDescent="0.35">
      <c r="A213" s="1"/>
      <c r="B213" s="37"/>
      <c r="C213" s="38"/>
      <c r="D213" s="38"/>
      <c r="E213" s="39"/>
      <c r="F213" s="38"/>
      <c r="G213" s="40"/>
      <c r="H213" s="38"/>
      <c r="I213" s="38"/>
      <c r="J213" s="39"/>
      <c r="K213" s="38"/>
      <c r="L213" s="1"/>
      <c r="M213" s="1"/>
      <c r="N213" s="1"/>
      <c r="O213" s="1"/>
    </row>
    <row r="214" spans="1:24" s="276" customFormat="1" ht="18.5" customHeight="1" thickBot="1" x14ac:dyDescent="0.45">
      <c r="A214" s="269"/>
      <c r="B214" s="269"/>
      <c r="C214" s="270"/>
      <c r="D214" s="270"/>
      <c r="E214" s="271"/>
      <c r="F214" s="272" t="s">
        <v>205</v>
      </c>
      <c r="G214" s="270"/>
      <c r="H214" s="270"/>
      <c r="I214" s="270"/>
      <c r="J214" s="273"/>
      <c r="K214" s="274"/>
      <c r="L214" s="275"/>
      <c r="M214" s="275"/>
      <c r="N214" s="275"/>
      <c r="O214" s="275"/>
    </row>
    <row r="215" spans="1:24" s="276" customFormat="1" ht="12.5" customHeight="1" x14ac:dyDescent="0.35">
      <c r="A215" s="277"/>
      <c r="B215" s="278"/>
      <c r="C215" s="279"/>
      <c r="D215" s="279"/>
      <c r="E215" s="280"/>
      <c r="F215" s="279"/>
      <c r="G215" s="278"/>
      <c r="H215" s="279"/>
      <c r="I215" s="279"/>
      <c r="J215" s="279"/>
      <c r="K215" s="281"/>
      <c r="L215" s="275"/>
      <c r="M215" s="275"/>
      <c r="N215" s="275"/>
      <c r="O215" s="275"/>
    </row>
    <row r="216" spans="1:24" s="276" customFormat="1" ht="12.5" customHeight="1" x14ac:dyDescent="0.35">
      <c r="A216" s="282"/>
      <c r="B216" s="283" t="s">
        <v>206</v>
      </c>
      <c r="C216" s="284"/>
      <c r="D216" s="285"/>
      <c r="E216" s="285"/>
      <c r="F216" s="286"/>
      <c r="G216" s="287"/>
      <c r="H216" s="284"/>
      <c r="I216" s="285"/>
      <c r="J216" s="285"/>
      <c r="K216" s="288"/>
      <c r="L216" s="275"/>
      <c r="M216" s="275"/>
      <c r="N216" s="275"/>
      <c r="O216" s="275"/>
    </row>
    <row r="217" spans="1:24" s="276" customFormat="1" ht="12.5" customHeight="1" x14ac:dyDescent="0.35">
      <c r="A217" s="282">
        <v>76</v>
      </c>
      <c r="B217" s="289" t="s">
        <v>207</v>
      </c>
      <c r="C217" s="290" t="s">
        <v>159</v>
      </c>
      <c r="D217" s="285">
        <v>4</v>
      </c>
      <c r="E217" s="285"/>
      <c r="F217" s="286"/>
      <c r="G217" s="289" t="s">
        <v>207</v>
      </c>
      <c r="H217" s="290" t="s">
        <v>159</v>
      </c>
      <c r="I217" s="285">
        <v>4</v>
      </c>
      <c r="J217" s="285"/>
      <c r="K217" s="288"/>
      <c r="L217" s="275"/>
      <c r="M217" s="275"/>
      <c r="N217" s="275"/>
      <c r="O217" s="275"/>
    </row>
    <row r="218" spans="1:24" s="276" customFormat="1" ht="12.5" customHeight="1" x14ac:dyDescent="0.35">
      <c r="A218" s="282">
        <v>77</v>
      </c>
      <c r="B218" s="289" t="s">
        <v>208</v>
      </c>
      <c r="C218" s="290" t="s">
        <v>159</v>
      </c>
      <c r="D218" s="285">
        <v>4</v>
      </c>
      <c r="E218" s="285"/>
      <c r="F218" s="286"/>
      <c r="G218" s="291" t="s">
        <v>208</v>
      </c>
      <c r="H218" s="290" t="s">
        <v>159</v>
      </c>
      <c r="I218" s="285">
        <v>4</v>
      </c>
      <c r="J218" s="285"/>
      <c r="K218" s="288"/>
      <c r="L218" s="275"/>
      <c r="M218" s="275"/>
      <c r="N218" s="275"/>
      <c r="O218" s="275"/>
    </row>
    <row r="219" spans="1:24" s="276" customFormat="1" ht="12.5" customHeight="1" x14ac:dyDescent="0.35">
      <c r="A219" s="282">
        <v>78</v>
      </c>
      <c r="B219" s="292" t="s">
        <v>209</v>
      </c>
      <c r="C219" s="290" t="s">
        <v>218</v>
      </c>
      <c r="D219" s="293">
        <v>50</v>
      </c>
      <c r="E219" s="285"/>
      <c r="F219" s="286"/>
      <c r="G219" s="292" t="s">
        <v>220</v>
      </c>
      <c r="H219" s="290" t="s">
        <v>218</v>
      </c>
      <c r="I219" s="293">
        <v>50</v>
      </c>
      <c r="J219" s="293"/>
      <c r="K219" s="288"/>
      <c r="L219" s="275"/>
      <c r="M219" s="275"/>
      <c r="N219" s="275"/>
      <c r="O219" s="275"/>
    </row>
    <row r="220" spans="1:24" s="276" customFormat="1" ht="12.5" customHeight="1" x14ac:dyDescent="0.35">
      <c r="A220" s="294"/>
      <c r="B220" s="295"/>
      <c r="C220" s="296"/>
      <c r="D220" s="297"/>
      <c r="E220" s="297"/>
      <c r="F220" s="298"/>
      <c r="G220" s="299" t="s">
        <v>221</v>
      </c>
      <c r="H220" s="300" t="s">
        <v>159</v>
      </c>
      <c r="I220" s="301">
        <v>60</v>
      </c>
      <c r="J220" s="301"/>
      <c r="K220" s="302"/>
      <c r="L220" s="275"/>
      <c r="M220" s="275"/>
      <c r="N220" s="275"/>
      <c r="O220" s="275"/>
    </row>
    <row r="221" spans="1:24" s="276" customFormat="1" ht="12.5" customHeight="1" x14ac:dyDescent="0.35">
      <c r="A221" s="303"/>
      <c r="B221" s="304"/>
      <c r="C221" s="305"/>
      <c r="D221" s="306"/>
      <c r="E221" s="306"/>
      <c r="F221" s="307"/>
      <c r="G221" s="308" t="s">
        <v>203</v>
      </c>
      <c r="H221" s="309"/>
      <c r="I221" s="310"/>
      <c r="J221" s="310"/>
      <c r="K221" s="311"/>
      <c r="L221" s="275"/>
      <c r="M221" s="275"/>
      <c r="N221" s="275"/>
      <c r="O221" s="275"/>
    </row>
    <row r="222" spans="1:24" s="276" customFormat="1" ht="12.5" customHeight="1" x14ac:dyDescent="0.35">
      <c r="A222" s="303"/>
      <c r="B222" s="304"/>
      <c r="C222" s="305"/>
      <c r="D222" s="306"/>
      <c r="E222" s="306"/>
      <c r="F222" s="307"/>
      <c r="G222" s="308"/>
      <c r="H222" s="309"/>
      <c r="I222" s="310"/>
      <c r="J222" s="310"/>
      <c r="K222" s="311"/>
      <c r="L222" s="275"/>
      <c r="M222" s="275"/>
      <c r="N222" s="275"/>
      <c r="O222" s="275"/>
    </row>
    <row r="223" spans="1:24" s="276" customFormat="1" ht="12.5" customHeight="1" x14ac:dyDescent="0.35">
      <c r="A223" s="303"/>
      <c r="B223" s="304"/>
      <c r="C223" s="305"/>
      <c r="D223" s="306"/>
      <c r="E223" s="306"/>
      <c r="F223" s="307"/>
      <c r="G223" s="308"/>
      <c r="H223" s="309"/>
      <c r="I223" s="310"/>
      <c r="J223" s="310"/>
      <c r="K223" s="311"/>
      <c r="L223" s="275"/>
      <c r="M223" s="275"/>
      <c r="N223" s="275"/>
      <c r="O223" s="275"/>
    </row>
    <row r="224" spans="1:24" s="276" customFormat="1" ht="12.5" customHeight="1" x14ac:dyDescent="0.35">
      <c r="A224" s="303"/>
      <c r="B224" s="304"/>
      <c r="C224" s="305"/>
      <c r="D224" s="306"/>
      <c r="E224" s="306"/>
      <c r="F224" s="307"/>
      <c r="G224" s="308"/>
      <c r="H224" s="309"/>
      <c r="I224" s="310"/>
      <c r="J224" s="310"/>
      <c r="K224" s="311"/>
      <c r="L224" s="275"/>
      <c r="M224" s="275"/>
      <c r="N224" s="275"/>
      <c r="O224" s="275"/>
    </row>
    <row r="225" spans="1:15" s="276" customFormat="1" ht="12.5" customHeight="1" x14ac:dyDescent="0.35">
      <c r="A225" s="312"/>
      <c r="B225" s="313"/>
      <c r="C225" s="314"/>
      <c r="D225" s="315"/>
      <c r="E225" s="315"/>
      <c r="F225" s="316"/>
      <c r="G225" s="317"/>
      <c r="H225" s="318"/>
      <c r="I225" s="319"/>
      <c r="J225" s="319"/>
      <c r="K225" s="320"/>
      <c r="L225" s="275"/>
      <c r="M225" s="275"/>
      <c r="N225" s="275"/>
      <c r="O225" s="275"/>
    </row>
    <row r="226" spans="1:15" s="276" customFormat="1" ht="12.5" customHeight="1" x14ac:dyDescent="0.35">
      <c r="A226" s="294"/>
      <c r="B226" s="295"/>
      <c r="C226" s="296"/>
      <c r="D226" s="297"/>
      <c r="E226" s="297"/>
      <c r="F226" s="298"/>
      <c r="G226" s="299" t="s">
        <v>222</v>
      </c>
      <c r="H226" s="300" t="s">
        <v>159</v>
      </c>
      <c r="I226" s="301">
        <v>60</v>
      </c>
      <c r="J226" s="301"/>
      <c r="K226" s="302"/>
      <c r="L226" s="275"/>
      <c r="M226" s="275"/>
      <c r="N226" s="275"/>
      <c r="O226" s="275"/>
    </row>
    <row r="227" spans="1:15" s="276" customFormat="1" ht="12.5" customHeight="1" x14ac:dyDescent="0.35">
      <c r="A227" s="303"/>
      <c r="B227" s="304"/>
      <c r="C227" s="305"/>
      <c r="D227" s="306"/>
      <c r="E227" s="306"/>
      <c r="F227" s="307"/>
      <c r="G227" s="308" t="s">
        <v>204</v>
      </c>
      <c r="H227" s="309"/>
      <c r="I227" s="310"/>
      <c r="J227" s="310"/>
      <c r="K227" s="311"/>
      <c r="L227" s="275"/>
      <c r="M227" s="275"/>
      <c r="N227" s="275"/>
      <c r="O227" s="275"/>
    </row>
    <row r="228" spans="1:15" s="276" customFormat="1" ht="12.5" customHeight="1" x14ac:dyDescent="0.35">
      <c r="A228" s="303"/>
      <c r="B228" s="304"/>
      <c r="C228" s="305"/>
      <c r="D228" s="306"/>
      <c r="E228" s="306"/>
      <c r="F228" s="307"/>
      <c r="G228" s="308"/>
      <c r="H228" s="309"/>
      <c r="I228" s="310"/>
      <c r="J228" s="310"/>
      <c r="K228" s="311"/>
      <c r="L228" s="275"/>
      <c r="M228" s="275"/>
      <c r="N228" s="275"/>
      <c r="O228" s="275"/>
    </row>
    <row r="229" spans="1:15" s="276" customFormat="1" ht="12.5" customHeight="1" x14ac:dyDescent="0.35">
      <c r="A229" s="303"/>
      <c r="B229" s="304"/>
      <c r="C229" s="305"/>
      <c r="D229" s="306"/>
      <c r="E229" s="306"/>
      <c r="F229" s="307"/>
      <c r="G229" s="308"/>
      <c r="H229" s="309"/>
      <c r="I229" s="310"/>
      <c r="J229" s="310"/>
      <c r="K229" s="311"/>
      <c r="L229" s="275"/>
      <c r="M229" s="275"/>
      <c r="N229" s="275"/>
      <c r="O229" s="275"/>
    </row>
    <row r="230" spans="1:15" s="276" customFormat="1" ht="12.5" customHeight="1" x14ac:dyDescent="0.35">
      <c r="A230" s="303"/>
      <c r="B230" s="304"/>
      <c r="C230" s="305"/>
      <c r="D230" s="306"/>
      <c r="E230" s="306"/>
      <c r="F230" s="307"/>
      <c r="G230" s="308"/>
      <c r="H230" s="309"/>
      <c r="I230" s="310"/>
      <c r="J230" s="310"/>
      <c r="K230" s="311"/>
      <c r="L230" s="275"/>
      <c r="M230" s="275"/>
      <c r="N230" s="275"/>
      <c r="O230" s="275"/>
    </row>
    <row r="231" spans="1:15" s="276" customFormat="1" ht="12.5" customHeight="1" x14ac:dyDescent="0.35">
      <c r="A231" s="312"/>
      <c r="B231" s="313"/>
      <c r="C231" s="314"/>
      <c r="D231" s="315"/>
      <c r="E231" s="315"/>
      <c r="F231" s="316"/>
      <c r="G231" s="317"/>
      <c r="H231" s="318"/>
      <c r="I231" s="319"/>
      <c r="J231" s="319"/>
      <c r="K231" s="320"/>
      <c r="L231" s="275"/>
      <c r="M231" s="275"/>
      <c r="N231" s="275"/>
      <c r="O231" s="275"/>
    </row>
    <row r="232" spans="1:15" s="276" customFormat="1" ht="12.5" customHeight="1" x14ac:dyDescent="0.35">
      <c r="A232" s="282">
        <v>79</v>
      </c>
      <c r="B232" s="321" t="s">
        <v>210</v>
      </c>
      <c r="C232" s="284" t="s">
        <v>171</v>
      </c>
      <c r="D232" s="285">
        <v>1</v>
      </c>
      <c r="E232" s="285"/>
      <c r="F232" s="286"/>
      <c r="G232" s="292"/>
      <c r="H232" s="290"/>
      <c r="I232" s="293"/>
      <c r="J232" s="293"/>
      <c r="K232" s="288"/>
      <c r="L232" s="275"/>
      <c r="M232" s="275"/>
      <c r="N232" s="275"/>
      <c r="O232" s="275"/>
    </row>
    <row r="233" spans="1:15" s="276" customFormat="1" ht="12.75" customHeight="1" x14ac:dyDescent="0.35">
      <c r="A233" s="282">
        <v>80</v>
      </c>
      <c r="B233" s="321" t="s">
        <v>211</v>
      </c>
      <c r="C233" s="284" t="s">
        <v>171</v>
      </c>
      <c r="D233" s="285">
        <v>1</v>
      </c>
      <c r="E233" s="285"/>
      <c r="F233" s="286"/>
      <c r="G233" s="292"/>
      <c r="H233" s="290"/>
      <c r="I233" s="293"/>
      <c r="J233" s="293"/>
      <c r="K233" s="288"/>
      <c r="L233" s="275"/>
      <c r="M233" s="275"/>
      <c r="N233" s="275"/>
      <c r="O233" s="275"/>
    </row>
    <row r="234" spans="1:15" s="276" customFormat="1" ht="12.75" customHeight="1" x14ac:dyDescent="0.35">
      <c r="A234" s="282"/>
      <c r="B234" s="283" t="s">
        <v>206</v>
      </c>
      <c r="C234" s="284"/>
      <c r="D234" s="285"/>
      <c r="E234" s="285"/>
      <c r="F234" s="286"/>
      <c r="G234" s="287"/>
      <c r="H234" s="284"/>
      <c r="I234" s="285"/>
      <c r="J234" s="285"/>
      <c r="K234" s="288"/>
      <c r="L234" s="275"/>
      <c r="M234" s="275"/>
      <c r="N234" s="275"/>
      <c r="O234" s="275"/>
    </row>
    <row r="235" spans="1:15" s="276" customFormat="1" ht="12.75" customHeight="1" x14ac:dyDescent="0.35">
      <c r="A235" s="282">
        <v>81</v>
      </c>
      <c r="B235" s="289" t="s">
        <v>212</v>
      </c>
      <c r="C235" s="290" t="s">
        <v>159</v>
      </c>
      <c r="D235" s="285">
        <v>8</v>
      </c>
      <c r="E235" s="285"/>
      <c r="F235" s="286"/>
      <c r="G235" s="289" t="s">
        <v>212</v>
      </c>
      <c r="H235" s="290" t="s">
        <v>159</v>
      </c>
      <c r="I235" s="285">
        <v>8</v>
      </c>
      <c r="J235" s="285"/>
      <c r="K235" s="288"/>
      <c r="L235" s="275"/>
      <c r="M235" s="275"/>
      <c r="N235" s="275"/>
      <c r="O235" s="275"/>
    </row>
    <row r="236" spans="1:15" s="276" customFormat="1" ht="12.75" customHeight="1" x14ac:dyDescent="0.35">
      <c r="A236" s="282">
        <v>82</v>
      </c>
      <c r="B236" s="289" t="s">
        <v>213</v>
      </c>
      <c r="C236" s="290" t="s">
        <v>159</v>
      </c>
      <c r="D236" s="285">
        <v>8</v>
      </c>
      <c r="E236" s="285"/>
      <c r="F236" s="286"/>
      <c r="G236" s="287"/>
      <c r="H236" s="284"/>
      <c r="I236" s="285"/>
      <c r="J236" s="285"/>
      <c r="K236" s="288"/>
      <c r="L236" s="275"/>
      <c r="M236" s="275"/>
      <c r="N236" s="275"/>
      <c r="O236" s="275"/>
    </row>
    <row r="237" spans="1:15" s="276" customFormat="1" ht="12.75" customHeight="1" x14ac:dyDescent="0.35">
      <c r="A237" s="282">
        <v>83</v>
      </c>
      <c r="B237" s="322" t="s">
        <v>214</v>
      </c>
      <c r="C237" s="323" t="s">
        <v>218</v>
      </c>
      <c r="D237" s="293">
        <v>80</v>
      </c>
      <c r="E237" s="293"/>
      <c r="F237" s="286"/>
      <c r="G237" s="322" t="s">
        <v>223</v>
      </c>
      <c r="H237" s="323" t="s">
        <v>218</v>
      </c>
      <c r="I237" s="293">
        <v>80</v>
      </c>
      <c r="J237" s="293"/>
      <c r="K237" s="288"/>
      <c r="L237" s="275"/>
      <c r="M237" s="275"/>
      <c r="N237" s="275"/>
      <c r="O237" s="275"/>
    </row>
    <row r="238" spans="1:15" s="276" customFormat="1" ht="12.75" customHeight="1" x14ac:dyDescent="0.35">
      <c r="A238" s="282"/>
      <c r="B238" s="324"/>
      <c r="C238" s="284"/>
      <c r="D238" s="285"/>
      <c r="E238" s="285"/>
      <c r="F238" s="286"/>
      <c r="G238" s="322" t="s">
        <v>224</v>
      </c>
      <c r="H238" s="323" t="s">
        <v>159</v>
      </c>
      <c r="I238" s="293">
        <v>1</v>
      </c>
      <c r="J238" s="293"/>
      <c r="K238" s="288"/>
      <c r="L238" s="275"/>
      <c r="M238" s="275"/>
      <c r="N238" s="275"/>
      <c r="O238" s="275"/>
    </row>
    <row r="239" spans="1:15" s="276" customFormat="1" ht="12.75" customHeight="1" x14ac:dyDescent="0.35">
      <c r="A239" s="282"/>
      <c r="B239" s="324"/>
      <c r="C239" s="284"/>
      <c r="D239" s="285"/>
      <c r="E239" s="285"/>
      <c r="F239" s="286"/>
      <c r="G239" s="322" t="s">
        <v>225</v>
      </c>
      <c r="H239" s="323" t="s">
        <v>159</v>
      </c>
      <c r="I239" s="293">
        <v>200</v>
      </c>
      <c r="J239" s="293"/>
      <c r="K239" s="288"/>
      <c r="L239" s="275"/>
      <c r="M239" s="275"/>
      <c r="N239" s="275"/>
      <c r="O239" s="275"/>
    </row>
    <row r="240" spans="1:15" s="276" customFormat="1" ht="12.75" customHeight="1" x14ac:dyDescent="0.35">
      <c r="A240" s="282"/>
      <c r="B240" s="324"/>
      <c r="C240" s="284"/>
      <c r="D240" s="285"/>
      <c r="E240" s="285"/>
      <c r="F240" s="286"/>
      <c r="G240" s="322" t="s">
        <v>226</v>
      </c>
      <c r="H240" s="323" t="s">
        <v>159</v>
      </c>
      <c r="I240" s="293">
        <v>200</v>
      </c>
      <c r="J240" s="293"/>
      <c r="K240" s="288"/>
      <c r="L240" s="275"/>
      <c r="M240" s="275"/>
      <c r="N240" s="275"/>
      <c r="O240" s="275"/>
    </row>
    <row r="241" spans="1:15" s="276" customFormat="1" ht="12.75" customHeight="1" x14ac:dyDescent="0.35">
      <c r="A241" s="282">
        <v>84</v>
      </c>
      <c r="B241" s="321" t="s">
        <v>210</v>
      </c>
      <c r="C241" s="284" t="s">
        <v>171</v>
      </c>
      <c r="D241" s="285">
        <v>1</v>
      </c>
      <c r="E241" s="285"/>
      <c r="F241" s="286"/>
      <c r="G241" s="287"/>
      <c r="H241" s="284"/>
      <c r="I241" s="285"/>
      <c r="J241" s="285"/>
      <c r="K241" s="288"/>
      <c r="L241" s="275"/>
      <c r="M241" s="275"/>
      <c r="N241" s="275"/>
      <c r="O241" s="275"/>
    </row>
    <row r="242" spans="1:15" s="276" customFormat="1" ht="12.75" customHeight="1" x14ac:dyDescent="0.35">
      <c r="A242" s="282">
        <v>85</v>
      </c>
      <c r="B242" s="321" t="s">
        <v>215</v>
      </c>
      <c r="C242" s="284" t="s">
        <v>171</v>
      </c>
      <c r="D242" s="285">
        <v>1</v>
      </c>
      <c r="E242" s="285"/>
      <c r="F242" s="286"/>
      <c r="G242" s="287"/>
      <c r="H242" s="284"/>
      <c r="I242" s="285"/>
      <c r="J242" s="285"/>
      <c r="K242" s="288"/>
      <c r="L242" s="275"/>
      <c r="M242" s="275"/>
      <c r="N242" s="275"/>
      <c r="O242" s="275"/>
    </row>
    <row r="243" spans="1:15" s="276" customFormat="1" ht="12.75" customHeight="1" x14ac:dyDescent="0.35">
      <c r="A243" s="282"/>
      <c r="B243" s="283" t="s">
        <v>216</v>
      </c>
      <c r="C243" s="284"/>
      <c r="D243" s="285"/>
      <c r="E243" s="285"/>
      <c r="F243" s="286"/>
      <c r="G243" s="287"/>
      <c r="H243" s="284"/>
      <c r="I243" s="285"/>
      <c r="J243" s="285"/>
      <c r="K243" s="288"/>
      <c r="L243" s="275"/>
      <c r="M243" s="275"/>
      <c r="N243" s="275"/>
      <c r="O243" s="275"/>
    </row>
    <row r="244" spans="1:15" s="276" customFormat="1" ht="12.75" customHeight="1" x14ac:dyDescent="0.35">
      <c r="A244" s="282">
        <v>86</v>
      </c>
      <c r="B244" s="289" t="s">
        <v>217</v>
      </c>
      <c r="C244" s="284" t="s">
        <v>159</v>
      </c>
      <c r="D244" s="285">
        <v>14</v>
      </c>
      <c r="E244" s="285"/>
      <c r="F244" s="286"/>
      <c r="G244" s="322" t="s">
        <v>227</v>
      </c>
      <c r="H244" s="323" t="s">
        <v>159</v>
      </c>
      <c r="I244" s="293">
        <v>14</v>
      </c>
      <c r="J244" s="286"/>
      <c r="K244" s="288"/>
      <c r="L244" s="275"/>
      <c r="M244" s="275"/>
      <c r="N244" s="275"/>
      <c r="O244" s="275"/>
    </row>
    <row r="245" spans="1:15" s="276" customFormat="1" ht="26.5" customHeight="1" x14ac:dyDescent="0.35">
      <c r="A245" s="282"/>
      <c r="B245" s="324"/>
      <c r="C245" s="284"/>
      <c r="D245" s="285"/>
      <c r="E245" s="285"/>
      <c r="F245" s="286"/>
      <c r="G245" s="322" t="s">
        <v>228</v>
      </c>
      <c r="H245" s="323" t="s">
        <v>159</v>
      </c>
      <c r="I245" s="293">
        <v>14</v>
      </c>
      <c r="J245" s="286"/>
      <c r="K245" s="288"/>
      <c r="L245" s="275"/>
      <c r="M245" s="275"/>
      <c r="N245" s="275"/>
      <c r="O245" s="275"/>
    </row>
    <row r="246" spans="1:15" s="276" customFormat="1" ht="31" customHeight="1" x14ac:dyDescent="0.35">
      <c r="A246" s="282"/>
      <c r="B246" s="324"/>
      <c r="C246" s="284"/>
      <c r="D246" s="285"/>
      <c r="E246" s="285"/>
      <c r="F246" s="286"/>
      <c r="G246" s="322" t="s">
        <v>229</v>
      </c>
      <c r="H246" s="323" t="s">
        <v>159</v>
      </c>
      <c r="I246" s="293">
        <v>14</v>
      </c>
      <c r="J246" s="286"/>
      <c r="K246" s="288"/>
      <c r="L246" s="275"/>
      <c r="M246" s="275"/>
      <c r="N246" s="275"/>
      <c r="O246" s="275"/>
    </row>
    <row r="247" spans="1:15" s="276" customFormat="1" ht="12.75" customHeight="1" x14ac:dyDescent="0.35">
      <c r="A247" s="282"/>
      <c r="B247" s="324"/>
      <c r="C247" s="284"/>
      <c r="D247" s="285"/>
      <c r="E247" s="285"/>
      <c r="F247" s="286"/>
      <c r="G247" s="322" t="s">
        <v>230</v>
      </c>
      <c r="H247" s="290" t="s">
        <v>218</v>
      </c>
      <c r="I247" s="293">
        <v>10</v>
      </c>
      <c r="J247" s="286"/>
      <c r="K247" s="288"/>
      <c r="L247" s="275"/>
      <c r="M247" s="275"/>
      <c r="N247" s="275"/>
      <c r="O247" s="275"/>
    </row>
    <row r="248" spans="1:15" s="276" customFormat="1" ht="12.75" customHeight="1" x14ac:dyDescent="0.35">
      <c r="A248" s="282"/>
      <c r="B248" s="324"/>
      <c r="C248" s="284"/>
      <c r="D248" s="285"/>
      <c r="E248" s="285"/>
      <c r="F248" s="285"/>
      <c r="G248" s="322" t="s">
        <v>231</v>
      </c>
      <c r="H248" s="290" t="s">
        <v>218</v>
      </c>
      <c r="I248" s="293">
        <v>10</v>
      </c>
      <c r="J248" s="286"/>
      <c r="K248" s="288"/>
      <c r="L248" s="275"/>
      <c r="M248" s="275"/>
      <c r="N248" s="275"/>
      <c r="O248" s="275"/>
    </row>
    <row r="249" spans="1:15" s="276" customFormat="1" ht="12.75" customHeight="1" x14ac:dyDescent="0.35">
      <c r="A249" s="282"/>
      <c r="B249" s="324"/>
      <c r="C249" s="284"/>
      <c r="D249" s="285"/>
      <c r="E249" s="285"/>
      <c r="F249" s="285"/>
      <c r="G249" s="322" t="s">
        <v>233</v>
      </c>
      <c r="H249" s="323" t="s">
        <v>159</v>
      </c>
      <c r="I249" s="293">
        <v>10</v>
      </c>
      <c r="J249" s="286"/>
      <c r="K249" s="288"/>
      <c r="L249" s="275"/>
      <c r="M249" s="275"/>
      <c r="N249" s="275"/>
      <c r="O249" s="275"/>
    </row>
    <row r="250" spans="1:15" s="276" customFormat="1" ht="12.75" customHeight="1" x14ac:dyDescent="0.35">
      <c r="A250" s="282"/>
      <c r="B250" s="324"/>
      <c r="C250" s="284"/>
      <c r="D250" s="285"/>
      <c r="E250" s="285"/>
      <c r="F250" s="285"/>
      <c r="G250" s="322" t="s">
        <v>232</v>
      </c>
      <c r="H250" s="323" t="s">
        <v>159</v>
      </c>
      <c r="I250" s="293">
        <v>6</v>
      </c>
      <c r="J250" s="286"/>
      <c r="K250" s="288"/>
      <c r="L250" s="275"/>
      <c r="M250" s="275"/>
      <c r="N250" s="275"/>
      <c r="O250" s="275"/>
    </row>
    <row r="251" spans="1:15" s="276" customFormat="1" ht="12.75" customHeight="1" x14ac:dyDescent="0.35">
      <c r="A251" s="282"/>
      <c r="B251" s="324"/>
      <c r="C251" s="284"/>
      <c r="D251" s="285"/>
      <c r="E251" s="285"/>
      <c r="F251" s="285"/>
      <c r="G251" s="322" t="s">
        <v>234</v>
      </c>
      <c r="H251" s="323" t="s">
        <v>159</v>
      </c>
      <c r="I251" s="293">
        <v>14</v>
      </c>
      <c r="J251" s="286"/>
      <c r="K251" s="288"/>
      <c r="L251" s="275"/>
      <c r="M251" s="275"/>
      <c r="N251" s="275"/>
      <c r="O251" s="275"/>
    </row>
    <row r="252" spans="1:15" s="276" customFormat="1" ht="12.75" customHeight="1" x14ac:dyDescent="0.35">
      <c r="A252" s="282"/>
      <c r="B252" s="324"/>
      <c r="C252" s="284"/>
      <c r="D252" s="285"/>
      <c r="E252" s="285"/>
      <c r="F252" s="285"/>
      <c r="G252" s="322" t="s">
        <v>235</v>
      </c>
      <c r="H252" s="323" t="s">
        <v>159</v>
      </c>
      <c r="I252" s="293">
        <v>14</v>
      </c>
      <c r="J252" s="286"/>
      <c r="K252" s="288"/>
      <c r="L252" s="275"/>
      <c r="M252" s="275"/>
      <c r="N252" s="275"/>
      <c r="O252" s="275"/>
    </row>
    <row r="253" spans="1:15" s="276" customFormat="1" ht="12.75" customHeight="1" x14ac:dyDescent="0.35">
      <c r="A253" s="282"/>
      <c r="B253" s="324"/>
      <c r="C253" s="284"/>
      <c r="D253" s="285"/>
      <c r="E253" s="285"/>
      <c r="F253" s="285"/>
      <c r="G253" s="287" t="s">
        <v>236</v>
      </c>
      <c r="H253" s="323" t="s">
        <v>159</v>
      </c>
      <c r="I253" s="285">
        <v>8</v>
      </c>
      <c r="J253" s="285"/>
      <c r="K253" s="288"/>
      <c r="L253" s="275"/>
      <c r="M253" s="275"/>
      <c r="N253" s="275"/>
      <c r="O253" s="275"/>
    </row>
    <row r="254" spans="1:15" s="276" customFormat="1" ht="12.75" customHeight="1" x14ac:dyDescent="0.35">
      <c r="A254" s="282"/>
      <c r="B254" s="324"/>
      <c r="C254" s="284"/>
      <c r="D254" s="285"/>
      <c r="E254" s="285"/>
      <c r="F254" s="285"/>
      <c r="G254" s="322" t="s">
        <v>238</v>
      </c>
      <c r="H254" s="290" t="s">
        <v>164</v>
      </c>
      <c r="I254" s="286">
        <v>1</v>
      </c>
      <c r="J254" s="286"/>
      <c r="K254" s="288"/>
      <c r="L254" s="275"/>
      <c r="M254" s="275"/>
      <c r="N254" s="275"/>
      <c r="O254" s="275"/>
    </row>
    <row r="255" spans="1:15" s="276" customFormat="1" ht="12.75" customHeight="1" x14ac:dyDescent="0.35">
      <c r="A255" s="282"/>
      <c r="B255" s="324"/>
      <c r="C255" s="284"/>
      <c r="D255" s="285"/>
      <c r="E255" s="285"/>
      <c r="F255" s="285"/>
      <c r="G255" s="322" t="s">
        <v>237</v>
      </c>
      <c r="H255" s="290" t="s">
        <v>164</v>
      </c>
      <c r="I255" s="286">
        <v>3</v>
      </c>
      <c r="J255" s="286"/>
      <c r="K255" s="288"/>
      <c r="L255" s="275"/>
      <c r="M255" s="275"/>
      <c r="N255" s="275"/>
      <c r="O255" s="275"/>
    </row>
    <row r="256" spans="1:15" s="276" customFormat="1" ht="12.75" customHeight="1" x14ac:dyDescent="0.35">
      <c r="A256" s="282"/>
      <c r="B256" s="324"/>
      <c r="C256" s="284"/>
      <c r="D256" s="285"/>
      <c r="E256" s="285"/>
      <c r="F256" s="285"/>
      <c r="G256" s="322" t="s">
        <v>239</v>
      </c>
      <c r="H256" s="290" t="s">
        <v>164</v>
      </c>
      <c r="I256" s="286">
        <v>1</v>
      </c>
      <c r="J256" s="286"/>
      <c r="K256" s="288"/>
      <c r="L256" s="275"/>
      <c r="M256" s="275"/>
      <c r="N256" s="275"/>
      <c r="O256" s="275"/>
    </row>
    <row r="257" spans="1:15" s="276" customFormat="1" ht="12.75" customHeight="1" x14ac:dyDescent="0.35">
      <c r="A257" s="282"/>
      <c r="B257" s="324"/>
      <c r="C257" s="284"/>
      <c r="D257" s="285"/>
      <c r="E257" s="285"/>
      <c r="F257" s="285"/>
      <c r="G257" s="322" t="s">
        <v>240</v>
      </c>
      <c r="H257" s="290" t="s">
        <v>164</v>
      </c>
      <c r="I257" s="286">
        <v>0.5</v>
      </c>
      <c r="J257" s="286"/>
      <c r="K257" s="288"/>
      <c r="L257" s="275"/>
      <c r="M257" s="275"/>
      <c r="N257" s="275"/>
      <c r="O257" s="275"/>
    </row>
    <row r="258" spans="1:15" s="276" customFormat="1" ht="12.75" customHeight="1" x14ac:dyDescent="0.35">
      <c r="A258" s="282"/>
      <c r="B258" s="324"/>
      <c r="C258" s="284"/>
      <c r="D258" s="285"/>
      <c r="E258" s="285"/>
      <c r="F258" s="285"/>
      <c r="G258" s="322" t="s">
        <v>241</v>
      </c>
      <c r="H258" s="325" t="s">
        <v>219</v>
      </c>
      <c r="I258" s="286">
        <v>0.5</v>
      </c>
      <c r="J258" s="286"/>
      <c r="K258" s="288"/>
      <c r="L258" s="275"/>
      <c r="M258" s="275"/>
      <c r="N258" s="275"/>
      <c r="O258" s="275"/>
    </row>
    <row r="259" spans="1:15" s="276" customFormat="1" ht="12.75" customHeight="1" x14ac:dyDescent="0.35">
      <c r="A259" s="282"/>
      <c r="B259" s="324"/>
      <c r="C259" s="284"/>
      <c r="D259" s="285"/>
      <c r="E259" s="285"/>
      <c r="F259" s="285"/>
      <c r="G259" s="326" t="s">
        <v>242</v>
      </c>
      <c r="H259" s="290" t="s">
        <v>164</v>
      </c>
      <c r="I259" s="286">
        <v>4</v>
      </c>
      <c r="J259" s="286"/>
      <c r="K259" s="288"/>
      <c r="L259" s="275"/>
      <c r="M259" s="275"/>
      <c r="N259" s="275"/>
      <c r="O259" s="275"/>
    </row>
    <row r="260" spans="1:15" s="276" customFormat="1" ht="12.75" customHeight="1" x14ac:dyDescent="0.35">
      <c r="A260" s="282"/>
      <c r="B260" s="324"/>
      <c r="C260" s="284"/>
      <c r="D260" s="285"/>
      <c r="E260" s="285"/>
      <c r="F260" s="285"/>
      <c r="G260" s="326" t="s">
        <v>243</v>
      </c>
      <c r="H260" s="323" t="s">
        <v>159</v>
      </c>
      <c r="I260" s="286">
        <v>10</v>
      </c>
      <c r="J260" s="286"/>
      <c r="K260" s="288"/>
      <c r="L260" s="275"/>
      <c r="M260" s="275"/>
      <c r="N260" s="275"/>
      <c r="O260" s="275"/>
    </row>
    <row r="261" spans="1:15" s="276" customFormat="1" ht="12.75" customHeight="1" x14ac:dyDescent="0.35">
      <c r="A261" s="282"/>
      <c r="B261" s="324"/>
      <c r="C261" s="284"/>
      <c r="D261" s="285"/>
      <c r="E261" s="285"/>
      <c r="F261" s="285"/>
      <c r="G261" s="326" t="s">
        <v>244</v>
      </c>
      <c r="H261" s="323" t="s">
        <v>159</v>
      </c>
      <c r="I261" s="286">
        <v>3</v>
      </c>
      <c r="J261" s="286"/>
      <c r="K261" s="288"/>
      <c r="L261" s="275"/>
      <c r="M261" s="275"/>
      <c r="N261" s="275"/>
      <c r="O261" s="275"/>
    </row>
    <row r="262" spans="1:15" s="276" customFormat="1" ht="12.75" customHeight="1" x14ac:dyDescent="0.35">
      <c r="A262" s="282">
        <v>87</v>
      </c>
      <c r="B262" s="321" t="s">
        <v>215</v>
      </c>
      <c r="C262" s="284" t="s">
        <v>171</v>
      </c>
      <c r="D262" s="285">
        <v>1</v>
      </c>
      <c r="E262" s="285"/>
      <c r="F262" s="286"/>
      <c r="G262" s="287"/>
      <c r="H262" s="284"/>
      <c r="I262" s="285"/>
      <c r="J262" s="285"/>
      <c r="K262" s="288"/>
      <c r="L262" s="275"/>
      <c r="M262" s="275"/>
      <c r="N262" s="275"/>
      <c r="O262" s="275"/>
    </row>
    <row r="263" spans="1:15" s="276" customFormat="1" ht="12.75" customHeight="1" thickBot="1" x14ac:dyDescent="0.4">
      <c r="A263" s="327"/>
      <c r="B263" s="328"/>
      <c r="C263" s="328"/>
      <c r="D263" s="328"/>
      <c r="E263" s="329"/>
      <c r="F263" s="330"/>
      <c r="G263" s="328"/>
      <c r="H263" s="331"/>
      <c r="I263" s="328"/>
      <c r="J263" s="328"/>
      <c r="K263" s="332"/>
      <c r="L263" s="275"/>
      <c r="M263" s="275"/>
      <c r="N263" s="275"/>
      <c r="O263" s="275"/>
    </row>
    <row r="264" spans="1:15" ht="12.75" customHeight="1" x14ac:dyDescent="0.35">
      <c r="A264" s="334"/>
      <c r="B264" s="335" t="s">
        <v>189</v>
      </c>
      <c r="C264" s="336"/>
      <c r="D264" s="336"/>
      <c r="E264" s="337"/>
      <c r="F264" s="336"/>
      <c r="G264" s="338" t="s">
        <v>190</v>
      </c>
      <c r="H264" s="334"/>
      <c r="I264" s="334"/>
      <c r="J264" s="334"/>
      <c r="K264" s="336"/>
      <c r="L264" s="1"/>
      <c r="M264" s="1"/>
      <c r="N264" s="1"/>
      <c r="O264" s="1"/>
    </row>
    <row r="265" spans="1:15" ht="12.75" customHeight="1" x14ac:dyDescent="0.35">
      <c r="A265" s="1"/>
      <c r="B265" s="37"/>
      <c r="C265" s="38"/>
      <c r="D265" s="38"/>
      <c r="E265" s="39"/>
      <c r="F265" s="38"/>
      <c r="G265" s="40"/>
      <c r="H265" s="38"/>
      <c r="I265" s="38"/>
      <c r="J265" s="39"/>
      <c r="K265" s="38"/>
      <c r="L265" s="1"/>
      <c r="M265" s="1"/>
      <c r="N265" s="1"/>
      <c r="O265" s="1"/>
    </row>
    <row r="266" spans="1:15" ht="12.75" customHeight="1" x14ac:dyDescent="0.35">
      <c r="A266" s="1"/>
      <c r="B266" s="37"/>
      <c r="C266" s="38"/>
      <c r="D266" s="38"/>
      <c r="E266" s="39"/>
      <c r="F266" s="38"/>
      <c r="G266" s="40"/>
      <c r="H266" s="38"/>
      <c r="I266" s="38"/>
      <c r="J266" s="39"/>
      <c r="K266" s="38"/>
      <c r="L266" s="1"/>
      <c r="M266" s="1"/>
      <c r="N266" s="1"/>
      <c r="O266" s="1"/>
    </row>
    <row r="267" spans="1:15" ht="17.25" customHeight="1" thickBot="1" x14ac:dyDescent="0.45">
      <c r="A267" s="1" t="str">
        <f>IF(ISBLANK(D267),"",COUNTA(D$1:D267))</f>
        <v/>
      </c>
      <c r="B267" s="23"/>
      <c r="C267" s="24"/>
      <c r="D267" s="24"/>
      <c r="E267" s="25"/>
      <c r="F267" s="26" t="s">
        <v>143</v>
      </c>
      <c r="G267" s="24"/>
      <c r="H267" s="24"/>
      <c r="I267" s="24"/>
      <c r="J267" s="1"/>
      <c r="K267" s="1"/>
      <c r="L267" s="1"/>
      <c r="M267" s="1"/>
      <c r="N267" s="1"/>
      <c r="O267" s="1"/>
    </row>
    <row r="268" spans="1:15" ht="12.75" customHeight="1" x14ac:dyDescent="0.35">
      <c r="A268" s="43" t="str">
        <f>IF(ISBLANK(D268),"",COUNTA(D$1:D268))</f>
        <v/>
      </c>
      <c r="B268" s="78"/>
      <c r="C268" s="79"/>
      <c r="D268" s="79"/>
      <c r="E268" s="80"/>
      <c r="F268" s="79"/>
      <c r="G268" s="78"/>
      <c r="H268" s="79"/>
      <c r="I268" s="219"/>
      <c r="J268" s="79"/>
      <c r="K268" s="219"/>
      <c r="L268" s="5"/>
      <c r="M268" s="5"/>
      <c r="N268" s="5"/>
      <c r="O268" s="5"/>
    </row>
    <row r="269" spans="1:15" s="1" customFormat="1" ht="12.75" customHeight="1" outlineLevel="1" x14ac:dyDescent="0.25">
      <c r="A269" s="33">
        <f>IF(ISBLANK(D269),"",COUNTA(D$1:D269))</f>
        <v>88</v>
      </c>
      <c r="B269" s="27" t="s">
        <v>144</v>
      </c>
      <c r="C269" s="28" t="s">
        <v>158</v>
      </c>
      <c r="D269" s="101">
        <v>1555.07</v>
      </c>
      <c r="E269" s="101"/>
      <c r="F269" s="28" t="s">
        <v>2</v>
      </c>
      <c r="G269" s="27"/>
      <c r="H269" s="28"/>
      <c r="I269" s="220"/>
      <c r="J269" s="158"/>
      <c r="K269" s="158"/>
    </row>
    <row r="270" spans="1:15" s="1" customFormat="1" ht="12.75" customHeight="1" outlineLevel="1" x14ac:dyDescent="0.25">
      <c r="A270" s="33" t="str">
        <f>IF(ISBLANK(D270),"",COUNTA(D$1:D270))</f>
        <v/>
      </c>
      <c r="B270" s="27"/>
      <c r="C270" s="28"/>
      <c r="D270" s="101"/>
      <c r="E270" s="101"/>
      <c r="F270" s="28" t="s">
        <v>2</v>
      </c>
      <c r="G270" s="27"/>
      <c r="H270" s="28"/>
      <c r="I270" s="220"/>
      <c r="J270" s="158"/>
      <c r="K270" s="158"/>
    </row>
    <row r="271" spans="1:15" s="1" customFormat="1" ht="12.75" customHeight="1" outlineLevel="1" x14ac:dyDescent="0.25">
      <c r="A271" s="33" t="str">
        <f>IF(ISBLANK(D271),"",COUNTA(D$1:D271))</f>
        <v/>
      </c>
      <c r="B271" s="27"/>
      <c r="C271" s="28"/>
      <c r="D271" s="101"/>
      <c r="E271" s="101"/>
      <c r="F271" s="28" t="s">
        <v>2</v>
      </c>
      <c r="G271" s="27"/>
      <c r="H271" s="28"/>
      <c r="I271" s="220"/>
      <c r="J271" s="158"/>
      <c r="K271" s="158"/>
    </row>
    <row r="272" spans="1:15" s="1" customFormat="1" ht="25" x14ac:dyDescent="0.25">
      <c r="A272" s="33">
        <f>IF(ISBLANK(D272),"",COUNTA(D$1:D272))</f>
        <v>89</v>
      </c>
      <c r="B272" s="27" t="s">
        <v>145</v>
      </c>
      <c r="C272" s="28" t="s">
        <v>158</v>
      </c>
      <c r="D272" s="101">
        <v>627.52</v>
      </c>
      <c r="E272" s="101"/>
      <c r="F272" s="28" t="s">
        <v>2</v>
      </c>
      <c r="G272" s="27"/>
      <c r="H272" s="28"/>
      <c r="I272" s="220"/>
      <c r="J272" s="158"/>
      <c r="K272" s="158"/>
    </row>
    <row r="273" spans="1:16" s="1" customFormat="1" ht="12.5" x14ac:dyDescent="0.25">
      <c r="A273" s="33">
        <f>IF(ISBLANK(D273),"",COUNTA(D$1:D273))</f>
        <v>90</v>
      </c>
      <c r="B273" s="27" t="s">
        <v>146</v>
      </c>
      <c r="C273" s="28" t="s">
        <v>158</v>
      </c>
      <c r="D273" s="101">
        <v>300.02999999999997</v>
      </c>
      <c r="E273" s="101"/>
      <c r="F273" s="28" t="s">
        <v>2</v>
      </c>
      <c r="G273" s="27"/>
      <c r="H273" s="28"/>
      <c r="I273" s="220"/>
      <c r="J273" s="158"/>
      <c r="K273" s="158"/>
    </row>
    <row r="274" spans="1:16" s="1" customFormat="1" ht="12.5" x14ac:dyDescent="0.25">
      <c r="A274" s="33">
        <f>IF(ISBLANK(D274),"",COUNTA(D$1:D274))</f>
        <v>91</v>
      </c>
      <c r="B274" s="27" t="s">
        <v>147</v>
      </c>
      <c r="C274" s="27" t="s">
        <v>170</v>
      </c>
      <c r="D274" s="27">
        <v>2</v>
      </c>
      <c r="E274" s="102"/>
      <c r="F274" s="28" t="s">
        <v>2</v>
      </c>
      <c r="G274" s="27"/>
      <c r="H274" s="27"/>
      <c r="I274" s="221"/>
      <c r="J274" s="158"/>
      <c r="K274" s="158"/>
    </row>
    <row r="275" spans="1:16" s="1" customFormat="1" ht="25" x14ac:dyDescent="0.25">
      <c r="A275" s="256">
        <f>IF(ISBLANK(D275),"",COUNTA(D$1:D275))</f>
        <v>92</v>
      </c>
      <c r="B275" s="252" t="s">
        <v>148</v>
      </c>
      <c r="C275" s="28" t="s">
        <v>170</v>
      </c>
      <c r="D275" s="28">
        <v>2</v>
      </c>
      <c r="E275" s="101"/>
      <c r="F275" s="28" t="s">
        <v>2</v>
      </c>
      <c r="G275" s="27" t="s">
        <v>149</v>
      </c>
      <c r="H275" s="28" t="s">
        <v>159</v>
      </c>
      <c r="I275" s="220">
        <v>880</v>
      </c>
      <c r="J275" s="223"/>
      <c r="K275" s="223"/>
      <c r="L275" s="105"/>
      <c r="M275" s="105"/>
      <c r="N275" s="105"/>
      <c r="O275" s="105"/>
      <c r="P275" s="105"/>
    </row>
    <row r="276" spans="1:16" s="1" customFormat="1" ht="25" x14ac:dyDescent="0.25">
      <c r="A276" s="158">
        <v>82</v>
      </c>
      <c r="B276" s="34" t="s">
        <v>196</v>
      </c>
      <c r="C276" s="62" t="s">
        <v>171</v>
      </c>
      <c r="D276" s="253">
        <v>1</v>
      </c>
      <c r="E276" s="254"/>
      <c r="F276" s="253"/>
      <c r="G276" s="252"/>
      <c r="H276" s="253"/>
      <c r="I276" s="255"/>
      <c r="J276" s="223"/>
      <c r="K276" s="223"/>
      <c r="L276" s="105"/>
      <c r="M276" s="105"/>
      <c r="N276" s="105"/>
      <c r="O276" s="105"/>
      <c r="P276" s="105"/>
    </row>
    <row r="277" spans="1:16" s="1" customFormat="1" ht="37.5" x14ac:dyDescent="0.25">
      <c r="A277" s="251">
        <v>84</v>
      </c>
      <c r="B277" s="257" t="s">
        <v>197</v>
      </c>
      <c r="C277" s="62" t="s">
        <v>171</v>
      </c>
      <c r="D277" s="253">
        <v>1</v>
      </c>
      <c r="E277" s="254"/>
      <c r="F277" s="253"/>
      <c r="G277" s="252"/>
      <c r="H277" s="253"/>
      <c r="I277" s="255"/>
      <c r="J277" s="223"/>
      <c r="K277" s="223"/>
      <c r="L277" s="105"/>
      <c r="M277" s="105"/>
      <c r="N277" s="105"/>
      <c r="O277" s="105"/>
      <c r="P277" s="105"/>
    </row>
    <row r="278" spans="1:16" ht="12.75" customHeight="1" thickBot="1" x14ac:dyDescent="0.4">
      <c r="A278" s="81"/>
      <c r="B278" s="82"/>
      <c r="C278" s="82"/>
      <c r="D278" s="82"/>
      <c r="E278" s="83"/>
      <c r="F278" s="84" t="str">
        <f>IF(ISBLANK(D278),"",E278*D278)</f>
        <v/>
      </c>
      <c r="G278" s="82"/>
      <c r="H278" s="82"/>
      <c r="I278" s="222"/>
      <c r="J278" s="258"/>
      <c r="K278" s="258"/>
      <c r="L278" s="1"/>
      <c r="M278" s="1"/>
      <c r="N278" s="1"/>
      <c r="O278" s="1"/>
    </row>
    <row r="279" spans="1:16" ht="12.75" customHeight="1" x14ac:dyDescent="0.35">
      <c r="A279" s="36" t="str">
        <f>IF(ISBLANK(D279),"",COUNTA(D$10:D279))</f>
        <v/>
      </c>
      <c r="B279" s="37" t="s">
        <v>189</v>
      </c>
      <c r="C279" s="38"/>
      <c r="D279" s="38"/>
      <c r="E279" s="39"/>
      <c r="F279" s="38"/>
      <c r="G279" s="40" t="s">
        <v>190</v>
      </c>
      <c r="H279" s="38"/>
      <c r="I279" s="38"/>
      <c r="J279" s="225"/>
      <c r="K279" s="38"/>
      <c r="L279" s="5"/>
      <c r="M279" s="5"/>
      <c r="N279" s="5"/>
      <c r="O279" s="5"/>
    </row>
    <row r="280" spans="1:16" ht="17.25" customHeight="1" thickBot="1" x14ac:dyDescent="0.4">
      <c r="A280" s="5"/>
      <c r="B280" s="37"/>
      <c r="C280" s="38"/>
      <c r="D280" s="38"/>
      <c r="E280" s="39"/>
      <c r="F280" s="38"/>
      <c r="G280" s="40"/>
      <c r="H280" s="38"/>
      <c r="I280" s="38"/>
      <c r="J280" s="5"/>
      <c r="K280" s="5"/>
      <c r="L280" s="5"/>
      <c r="M280" s="5"/>
      <c r="N280" s="5"/>
      <c r="O280" s="5"/>
    </row>
    <row r="281" spans="1:16" ht="19.149999999999999" customHeight="1" x14ac:dyDescent="0.35">
      <c r="A281" s="5"/>
      <c r="B281" s="226" t="s">
        <v>195</v>
      </c>
      <c r="C281" s="227"/>
      <c r="D281" s="228"/>
      <c r="E281" s="246"/>
      <c r="F281" s="247"/>
      <c r="G281" s="228" t="s">
        <v>194</v>
      </c>
      <c r="H281" s="228"/>
      <c r="I281" s="228"/>
      <c r="J281" s="250"/>
      <c r="K281" s="247"/>
    </row>
    <row r="282" spans="1:16" ht="18.649999999999999" customHeight="1" x14ac:dyDescent="0.35">
      <c r="A282" s="5"/>
      <c r="B282" s="229" t="s">
        <v>191</v>
      </c>
      <c r="C282" s="230"/>
      <c r="D282" s="231"/>
      <c r="E282" s="245"/>
      <c r="F282" s="232"/>
      <c r="G282" s="231"/>
      <c r="H282" s="231"/>
      <c r="I282" s="231"/>
      <c r="J282" s="248"/>
      <c r="K282" s="249"/>
    </row>
    <row r="283" spans="1:16" ht="20.25" customHeight="1" x14ac:dyDescent="0.35">
      <c r="A283" s="5"/>
      <c r="B283" s="233" t="s">
        <v>192</v>
      </c>
      <c r="C283" s="234"/>
      <c r="D283" s="235"/>
      <c r="E283" s="236"/>
      <c r="F283" s="235"/>
      <c r="G283" s="235"/>
      <c r="H283" s="237"/>
      <c r="I283" s="238"/>
      <c r="J283" s="239"/>
      <c r="K283" s="240"/>
    </row>
    <row r="284" spans="1:16" ht="21.5" thickBot="1" x14ac:dyDescent="0.45">
      <c r="A284" s="5"/>
      <c r="B284" s="241" t="s">
        <v>193</v>
      </c>
      <c r="C284" s="242"/>
      <c r="D284" s="243"/>
      <c r="E284" s="244"/>
      <c r="F284" s="243"/>
      <c r="G284" s="243"/>
      <c r="H284" s="243"/>
      <c r="I284" s="243"/>
      <c r="J284" s="259"/>
      <c r="K284" s="260"/>
    </row>
    <row r="285" spans="1:16" ht="12.75" customHeight="1" x14ac:dyDescent="0.3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6" ht="12.75" customHeight="1" x14ac:dyDescent="0.3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6" ht="12.75" customHeight="1" x14ac:dyDescent="0.3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6" ht="12.75" customHeight="1" x14ac:dyDescent="0.3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 customHeight="1" x14ac:dyDescent="0.3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 customHeight="1" x14ac:dyDescent="0.3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 customHeight="1" x14ac:dyDescent="0.3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 customHeight="1" x14ac:dyDescent="0.3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 customHeight="1" x14ac:dyDescent="0.3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 customHeight="1" x14ac:dyDescent="0.3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 customHeight="1" x14ac:dyDescent="0.3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 customHeight="1" x14ac:dyDescent="0.3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 customHeight="1" x14ac:dyDescent="0.3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 customHeight="1" x14ac:dyDescent="0.3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 customHeight="1" x14ac:dyDescent="0.3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 customHeight="1" x14ac:dyDescent="0.3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 customHeight="1" x14ac:dyDescent="0.3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 customHeight="1" x14ac:dyDescent="0.3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 customHeight="1" x14ac:dyDescent="0.3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 customHeight="1" x14ac:dyDescent="0.3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 customHeight="1" x14ac:dyDescent="0.3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 customHeight="1" x14ac:dyDescent="0.3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 customHeight="1" x14ac:dyDescent="0.3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 customHeight="1" x14ac:dyDescent="0.3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 customHeight="1" x14ac:dyDescent="0.3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 customHeight="1" x14ac:dyDescent="0.3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 customHeight="1" x14ac:dyDescent="0.3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 customHeight="1" x14ac:dyDescent="0.3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 customHeight="1" x14ac:dyDescent="0.3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 customHeight="1" x14ac:dyDescent="0.3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 customHeight="1" x14ac:dyDescent="0.3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 customHeight="1" x14ac:dyDescent="0.3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 customHeight="1" x14ac:dyDescent="0.3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 customHeight="1" x14ac:dyDescent="0.3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 customHeight="1" x14ac:dyDescent="0.3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 customHeight="1" x14ac:dyDescent="0.3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 customHeight="1" x14ac:dyDescent="0.3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 customHeight="1" x14ac:dyDescent="0.3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 customHeight="1" x14ac:dyDescent="0.3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 customHeight="1" x14ac:dyDescent="0.3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 customHeight="1" x14ac:dyDescent="0.3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 customHeight="1" x14ac:dyDescent="0.3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 customHeight="1" x14ac:dyDescent="0.3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 customHeight="1" x14ac:dyDescent="0.3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 customHeight="1" x14ac:dyDescent="0.3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 customHeight="1" x14ac:dyDescent="0.3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 customHeight="1" x14ac:dyDescent="0.3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 customHeight="1" x14ac:dyDescent="0.3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 customHeight="1" x14ac:dyDescent="0.3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 customHeight="1" x14ac:dyDescent="0.3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 customHeight="1" x14ac:dyDescent="0.3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 customHeight="1" x14ac:dyDescent="0.3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 customHeight="1" x14ac:dyDescent="0.3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 customHeight="1" x14ac:dyDescent="0.3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 customHeight="1" x14ac:dyDescent="0.3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 customHeight="1" x14ac:dyDescent="0.3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 customHeight="1" x14ac:dyDescent="0.3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 customHeight="1" x14ac:dyDescent="0.3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 customHeight="1" x14ac:dyDescent="0.3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 customHeight="1" x14ac:dyDescent="0.3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 customHeight="1" x14ac:dyDescent="0.3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 customHeight="1" x14ac:dyDescent="0.3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 customHeight="1" x14ac:dyDescent="0.3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 customHeight="1" x14ac:dyDescent="0.3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 customHeight="1" x14ac:dyDescent="0.3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 customHeight="1" x14ac:dyDescent="0.3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 customHeight="1" x14ac:dyDescent="0.3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 customHeight="1" x14ac:dyDescent="0.3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 customHeight="1" x14ac:dyDescent="0.3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 customHeight="1" x14ac:dyDescent="0.3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 customHeight="1" x14ac:dyDescent="0.3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 customHeight="1" x14ac:dyDescent="0.3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 customHeight="1" x14ac:dyDescent="0.3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 customHeight="1" x14ac:dyDescent="0.3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 customHeight="1" x14ac:dyDescent="0.3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 customHeight="1" x14ac:dyDescent="0.3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 customHeight="1" x14ac:dyDescent="0.3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 customHeight="1" x14ac:dyDescent="0.3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 customHeight="1" x14ac:dyDescent="0.3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 customHeight="1" x14ac:dyDescent="0.3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 customHeight="1" x14ac:dyDescent="0.3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 customHeight="1" x14ac:dyDescent="0.3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 customHeight="1" x14ac:dyDescent="0.3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 customHeight="1" x14ac:dyDescent="0.3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 customHeight="1" x14ac:dyDescent="0.3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 customHeight="1" x14ac:dyDescent="0.3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 customHeight="1" x14ac:dyDescent="0.3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 customHeight="1" x14ac:dyDescent="0.3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 customHeight="1" x14ac:dyDescent="0.3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customHeight="1" x14ac:dyDescent="0.3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 customHeight="1" x14ac:dyDescent="0.3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 customHeight="1" x14ac:dyDescent="0.3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 customHeight="1" x14ac:dyDescent="0.3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 customHeight="1" x14ac:dyDescent="0.3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 customHeight="1" x14ac:dyDescent="0.3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 customHeight="1" x14ac:dyDescent="0.3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 customHeight="1" x14ac:dyDescent="0.3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 customHeight="1" x14ac:dyDescent="0.3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 customHeight="1" x14ac:dyDescent="0.3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 customHeight="1" x14ac:dyDescent="0.3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 customHeight="1" x14ac:dyDescent="0.3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 customHeight="1" x14ac:dyDescent="0.3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 customHeight="1" x14ac:dyDescent="0.3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 customHeight="1" x14ac:dyDescent="0.3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 customHeight="1" x14ac:dyDescent="0.3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 customHeight="1" x14ac:dyDescent="0.3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 customHeight="1" x14ac:dyDescent="0.3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 customHeight="1" x14ac:dyDescent="0.3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 customHeight="1" x14ac:dyDescent="0.3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 customHeight="1" x14ac:dyDescent="0.3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 customHeight="1" x14ac:dyDescent="0.3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 customHeight="1" x14ac:dyDescent="0.3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 customHeight="1" x14ac:dyDescent="0.3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 customHeight="1" x14ac:dyDescent="0.3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 customHeight="1" x14ac:dyDescent="0.3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 customHeight="1" x14ac:dyDescent="0.3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 customHeight="1" x14ac:dyDescent="0.3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 customHeight="1" x14ac:dyDescent="0.3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 customHeight="1" x14ac:dyDescent="0.3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 customHeight="1" x14ac:dyDescent="0.3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customHeight="1" x14ac:dyDescent="0.3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 customHeight="1" x14ac:dyDescent="0.3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 customHeight="1" x14ac:dyDescent="0.3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 customHeight="1" x14ac:dyDescent="0.3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 customHeight="1" x14ac:dyDescent="0.3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 customHeight="1" x14ac:dyDescent="0.3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 customHeight="1" x14ac:dyDescent="0.3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 customHeight="1" x14ac:dyDescent="0.3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 customHeight="1" x14ac:dyDescent="0.3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 customHeight="1" x14ac:dyDescent="0.3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 customHeight="1" x14ac:dyDescent="0.3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 customHeight="1" x14ac:dyDescent="0.3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 customHeight="1" x14ac:dyDescent="0.3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 customHeight="1" x14ac:dyDescent="0.3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 customHeight="1" x14ac:dyDescent="0.3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 customHeight="1" x14ac:dyDescent="0.3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 customHeight="1" x14ac:dyDescent="0.3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 customHeight="1" x14ac:dyDescent="0.3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 customHeight="1" x14ac:dyDescent="0.3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 customHeight="1" x14ac:dyDescent="0.3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 customHeight="1" x14ac:dyDescent="0.3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 customHeight="1" x14ac:dyDescent="0.3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 customHeight="1" x14ac:dyDescent="0.3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 customHeight="1" x14ac:dyDescent="0.3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 customHeight="1" x14ac:dyDescent="0.3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 customHeight="1" x14ac:dyDescent="0.3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 customHeight="1" x14ac:dyDescent="0.3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 customHeight="1" x14ac:dyDescent="0.3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customHeight="1" x14ac:dyDescent="0.3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 customHeight="1" x14ac:dyDescent="0.3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customHeight="1" x14ac:dyDescent="0.3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 customHeight="1" x14ac:dyDescent="0.3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 customHeight="1" x14ac:dyDescent="0.3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 customHeight="1" x14ac:dyDescent="0.3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customHeight="1" x14ac:dyDescent="0.3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 customHeight="1" x14ac:dyDescent="0.3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 customHeight="1" x14ac:dyDescent="0.3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 customHeight="1" x14ac:dyDescent="0.3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 customHeight="1" x14ac:dyDescent="0.3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 customHeight="1" x14ac:dyDescent="0.3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 customHeight="1" x14ac:dyDescent="0.3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 customHeight="1" x14ac:dyDescent="0.3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 customHeight="1" x14ac:dyDescent="0.3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 customHeight="1" x14ac:dyDescent="0.3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 customHeight="1" x14ac:dyDescent="0.3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 customHeight="1" x14ac:dyDescent="0.3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 customHeight="1" x14ac:dyDescent="0.3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 customHeight="1" x14ac:dyDescent="0.3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 customHeight="1" x14ac:dyDescent="0.3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 customHeight="1" x14ac:dyDescent="0.3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 customHeight="1" x14ac:dyDescent="0.3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 customHeight="1" x14ac:dyDescent="0.3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 customHeight="1" x14ac:dyDescent="0.3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 customHeight="1" x14ac:dyDescent="0.3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 customHeight="1" x14ac:dyDescent="0.3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 customHeight="1" x14ac:dyDescent="0.3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 customHeight="1" x14ac:dyDescent="0.3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 customHeight="1" x14ac:dyDescent="0.3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 customHeight="1" x14ac:dyDescent="0.3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customHeight="1" x14ac:dyDescent="0.3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 customHeight="1" x14ac:dyDescent="0.3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 customHeight="1" x14ac:dyDescent="0.3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 customHeight="1" x14ac:dyDescent="0.3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 customHeight="1" x14ac:dyDescent="0.3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 customHeight="1" x14ac:dyDescent="0.3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 customHeight="1" x14ac:dyDescent="0.3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 customHeight="1" x14ac:dyDescent="0.3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 customHeight="1" x14ac:dyDescent="0.3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 customHeight="1" x14ac:dyDescent="0.3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 customHeight="1" x14ac:dyDescent="0.3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 customHeight="1" x14ac:dyDescent="0.3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 customHeight="1" x14ac:dyDescent="0.3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 customHeight="1" x14ac:dyDescent="0.3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 customHeight="1" x14ac:dyDescent="0.3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 customHeight="1" x14ac:dyDescent="0.3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 customHeight="1" x14ac:dyDescent="0.3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 customHeight="1" x14ac:dyDescent="0.3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 customHeight="1" x14ac:dyDescent="0.3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 customHeight="1" x14ac:dyDescent="0.3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 customHeight="1" x14ac:dyDescent="0.3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 customHeight="1" x14ac:dyDescent="0.3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 customHeight="1" x14ac:dyDescent="0.3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 customHeight="1" x14ac:dyDescent="0.3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 customHeight="1" x14ac:dyDescent="0.3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 customHeight="1" x14ac:dyDescent="0.3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customHeight="1" x14ac:dyDescent="0.3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 customHeight="1" x14ac:dyDescent="0.3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customHeight="1" x14ac:dyDescent="0.3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customHeight="1" x14ac:dyDescent="0.3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 customHeight="1" x14ac:dyDescent="0.3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 customHeight="1" x14ac:dyDescent="0.3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 customHeight="1" x14ac:dyDescent="0.3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 customHeight="1" x14ac:dyDescent="0.3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 customHeight="1" x14ac:dyDescent="0.3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 customHeight="1" x14ac:dyDescent="0.3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 customHeight="1" x14ac:dyDescent="0.3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 customHeight="1" x14ac:dyDescent="0.3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 customHeight="1" x14ac:dyDescent="0.3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 customHeight="1" x14ac:dyDescent="0.3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 customHeight="1" x14ac:dyDescent="0.3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 customHeight="1" x14ac:dyDescent="0.3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 customHeight="1" x14ac:dyDescent="0.3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 customHeight="1" x14ac:dyDescent="0.3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 customHeight="1" x14ac:dyDescent="0.3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 customHeight="1" x14ac:dyDescent="0.3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 customHeight="1" x14ac:dyDescent="0.3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 customHeight="1" x14ac:dyDescent="0.3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customHeight="1" x14ac:dyDescent="0.3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 x14ac:dyDescent="0.3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 x14ac:dyDescent="0.3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 x14ac:dyDescent="0.3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 x14ac:dyDescent="0.3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 x14ac:dyDescent="0.3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 x14ac:dyDescent="0.3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 x14ac:dyDescent="0.3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 x14ac:dyDescent="0.3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 x14ac:dyDescent="0.3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 x14ac:dyDescent="0.3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 x14ac:dyDescent="0.3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 x14ac:dyDescent="0.3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 x14ac:dyDescent="0.3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 x14ac:dyDescent="0.3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 x14ac:dyDescent="0.3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 x14ac:dyDescent="0.3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 x14ac:dyDescent="0.3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 x14ac:dyDescent="0.3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 x14ac:dyDescent="0.3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 x14ac:dyDescent="0.3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 x14ac:dyDescent="0.3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 x14ac:dyDescent="0.3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 x14ac:dyDescent="0.3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 x14ac:dyDescent="0.3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 x14ac:dyDescent="0.3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 customHeight="1" x14ac:dyDescent="0.3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 customHeight="1" x14ac:dyDescent="0.3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 customHeight="1" x14ac:dyDescent="0.3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 customHeight="1" x14ac:dyDescent="0.3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 customHeight="1" x14ac:dyDescent="0.3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 customHeight="1" x14ac:dyDescent="0.3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 customHeight="1" x14ac:dyDescent="0.3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 customHeight="1" x14ac:dyDescent="0.3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 customHeight="1" x14ac:dyDescent="0.3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 customHeight="1" x14ac:dyDescent="0.3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 customHeight="1" x14ac:dyDescent="0.3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 customHeight="1" x14ac:dyDescent="0.3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 customHeight="1" x14ac:dyDescent="0.3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 customHeight="1" x14ac:dyDescent="0.3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 customHeight="1" x14ac:dyDescent="0.3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 customHeight="1" x14ac:dyDescent="0.3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 customHeight="1" x14ac:dyDescent="0.3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 customHeight="1" x14ac:dyDescent="0.3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 customHeight="1" x14ac:dyDescent="0.3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 customHeight="1" x14ac:dyDescent="0.3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 customHeight="1" x14ac:dyDescent="0.3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 customHeight="1" x14ac:dyDescent="0.3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 customHeight="1" x14ac:dyDescent="0.3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 customHeight="1" x14ac:dyDescent="0.3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 customHeight="1" x14ac:dyDescent="0.3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 customHeight="1" x14ac:dyDescent="0.3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 customHeight="1" x14ac:dyDescent="0.3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 customHeight="1" x14ac:dyDescent="0.3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 customHeight="1" x14ac:dyDescent="0.3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 customHeight="1" x14ac:dyDescent="0.3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 customHeight="1" x14ac:dyDescent="0.3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 customHeight="1" x14ac:dyDescent="0.3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 customHeight="1" x14ac:dyDescent="0.3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 customHeight="1" x14ac:dyDescent="0.3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 customHeight="1" x14ac:dyDescent="0.3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 customHeight="1" x14ac:dyDescent="0.3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 customHeight="1" x14ac:dyDescent="0.3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 customHeight="1" x14ac:dyDescent="0.3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 customHeight="1" x14ac:dyDescent="0.3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 customHeight="1" x14ac:dyDescent="0.3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 customHeight="1" x14ac:dyDescent="0.3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 customHeight="1" x14ac:dyDescent="0.3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 customHeight="1" x14ac:dyDescent="0.3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 customHeight="1" x14ac:dyDescent="0.3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 customHeight="1" x14ac:dyDescent="0.3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customHeight="1" x14ac:dyDescent="0.3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 customHeight="1" x14ac:dyDescent="0.3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 customHeight="1" x14ac:dyDescent="0.3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 customHeight="1" x14ac:dyDescent="0.3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 customHeight="1" x14ac:dyDescent="0.3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 customHeight="1" x14ac:dyDescent="0.3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 customHeight="1" x14ac:dyDescent="0.3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 customHeight="1" x14ac:dyDescent="0.3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 customHeight="1" x14ac:dyDescent="0.3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 customHeight="1" x14ac:dyDescent="0.3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 customHeight="1" x14ac:dyDescent="0.3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 customHeight="1" x14ac:dyDescent="0.3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 customHeight="1" x14ac:dyDescent="0.3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 customHeight="1" x14ac:dyDescent="0.3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 customHeight="1" x14ac:dyDescent="0.3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customHeight="1" x14ac:dyDescent="0.3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 customHeight="1" x14ac:dyDescent="0.3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customHeight="1" x14ac:dyDescent="0.3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 customHeight="1" x14ac:dyDescent="0.3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customHeight="1" x14ac:dyDescent="0.3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 customHeight="1" x14ac:dyDescent="0.3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 customHeight="1" x14ac:dyDescent="0.3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customHeight="1" x14ac:dyDescent="0.3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 customHeight="1" x14ac:dyDescent="0.3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customHeight="1" x14ac:dyDescent="0.3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 customHeight="1" x14ac:dyDescent="0.3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 customHeight="1" x14ac:dyDescent="0.3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 customHeight="1" x14ac:dyDescent="0.3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 customHeight="1" x14ac:dyDescent="0.3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 customHeight="1" x14ac:dyDescent="0.3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 customHeight="1" x14ac:dyDescent="0.3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 customHeight="1" x14ac:dyDescent="0.3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 customHeight="1" x14ac:dyDescent="0.3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 customHeight="1" x14ac:dyDescent="0.3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 customHeight="1" x14ac:dyDescent="0.3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 customHeight="1" x14ac:dyDescent="0.3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 customHeight="1" x14ac:dyDescent="0.3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 customHeight="1" x14ac:dyDescent="0.3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 customHeight="1" x14ac:dyDescent="0.3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 customHeight="1" x14ac:dyDescent="0.3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 customHeight="1" x14ac:dyDescent="0.3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 customHeight="1" x14ac:dyDescent="0.3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 customHeight="1" x14ac:dyDescent="0.3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 customHeight="1" x14ac:dyDescent="0.3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 customHeight="1" x14ac:dyDescent="0.3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 customHeight="1" x14ac:dyDescent="0.3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customHeight="1" x14ac:dyDescent="0.3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 customHeight="1" x14ac:dyDescent="0.3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 customHeight="1" x14ac:dyDescent="0.3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 customHeight="1" x14ac:dyDescent="0.3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 customHeight="1" x14ac:dyDescent="0.3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customHeight="1" x14ac:dyDescent="0.3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 customHeight="1" x14ac:dyDescent="0.3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 customHeight="1" x14ac:dyDescent="0.3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 customHeight="1" x14ac:dyDescent="0.3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 customHeight="1" x14ac:dyDescent="0.3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 customHeight="1" x14ac:dyDescent="0.3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 customHeight="1" x14ac:dyDescent="0.3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 customHeight="1" x14ac:dyDescent="0.3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 customHeight="1" x14ac:dyDescent="0.3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 customHeight="1" x14ac:dyDescent="0.3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 customHeight="1" x14ac:dyDescent="0.3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 customHeight="1" x14ac:dyDescent="0.3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 customHeight="1" x14ac:dyDescent="0.3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 customHeight="1" x14ac:dyDescent="0.3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 customHeight="1" x14ac:dyDescent="0.3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 customHeight="1" x14ac:dyDescent="0.3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 customHeight="1" x14ac:dyDescent="0.3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 customHeight="1" x14ac:dyDescent="0.3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 customHeight="1" x14ac:dyDescent="0.3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 customHeight="1" x14ac:dyDescent="0.3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 customHeight="1" x14ac:dyDescent="0.3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 customHeight="1" x14ac:dyDescent="0.3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 customHeight="1" x14ac:dyDescent="0.3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 customHeight="1" x14ac:dyDescent="0.3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 customHeight="1" x14ac:dyDescent="0.3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 customHeight="1" x14ac:dyDescent="0.3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 customHeight="1" x14ac:dyDescent="0.3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 customHeight="1" x14ac:dyDescent="0.3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 customHeight="1" x14ac:dyDescent="0.3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 customHeight="1" x14ac:dyDescent="0.3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 customHeight="1" x14ac:dyDescent="0.3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 customHeight="1" x14ac:dyDescent="0.3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 customHeight="1" x14ac:dyDescent="0.3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 customHeight="1" x14ac:dyDescent="0.3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 customHeight="1" x14ac:dyDescent="0.3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 customHeight="1" x14ac:dyDescent="0.3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 customHeight="1" x14ac:dyDescent="0.3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 customHeight="1" x14ac:dyDescent="0.3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 customHeight="1" x14ac:dyDescent="0.3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 customHeight="1" x14ac:dyDescent="0.3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 customHeight="1" x14ac:dyDescent="0.3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 customHeight="1" x14ac:dyDescent="0.3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 customHeight="1" x14ac:dyDescent="0.3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 customHeight="1" x14ac:dyDescent="0.3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 customHeight="1" x14ac:dyDescent="0.3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 customHeight="1" x14ac:dyDescent="0.3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 customHeight="1" x14ac:dyDescent="0.3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 customHeight="1" x14ac:dyDescent="0.3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 customHeight="1" x14ac:dyDescent="0.3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 customHeight="1" x14ac:dyDescent="0.3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 customHeight="1" x14ac:dyDescent="0.3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 customHeight="1" x14ac:dyDescent="0.3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 customHeight="1" x14ac:dyDescent="0.3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 customHeight="1" x14ac:dyDescent="0.3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 customHeight="1" x14ac:dyDescent="0.3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 customHeight="1" x14ac:dyDescent="0.3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 customHeight="1" x14ac:dyDescent="0.3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 customHeight="1" x14ac:dyDescent="0.3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 customHeight="1" x14ac:dyDescent="0.3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 customHeight="1" x14ac:dyDescent="0.3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 customHeight="1" x14ac:dyDescent="0.3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 customHeight="1" x14ac:dyDescent="0.3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 customHeight="1" x14ac:dyDescent="0.3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 customHeight="1" x14ac:dyDescent="0.3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 customHeight="1" x14ac:dyDescent="0.3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 customHeight="1" x14ac:dyDescent="0.3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 customHeight="1" x14ac:dyDescent="0.3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 customHeight="1" x14ac:dyDescent="0.3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 customHeight="1" x14ac:dyDescent="0.3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 customHeight="1" x14ac:dyDescent="0.3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 customHeight="1" x14ac:dyDescent="0.3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 customHeight="1" x14ac:dyDescent="0.3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 customHeight="1" x14ac:dyDescent="0.3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 customHeight="1" x14ac:dyDescent="0.3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 customHeight="1" x14ac:dyDescent="0.3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 customHeight="1" x14ac:dyDescent="0.3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 customHeight="1" x14ac:dyDescent="0.3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 customHeight="1" x14ac:dyDescent="0.3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 customHeight="1" x14ac:dyDescent="0.3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 customHeight="1" x14ac:dyDescent="0.3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 customHeight="1" x14ac:dyDescent="0.3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 customHeight="1" x14ac:dyDescent="0.3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 customHeight="1" x14ac:dyDescent="0.3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 customHeight="1" x14ac:dyDescent="0.3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 customHeight="1" x14ac:dyDescent="0.3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 customHeight="1" x14ac:dyDescent="0.3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 customHeight="1" x14ac:dyDescent="0.3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 customHeight="1" x14ac:dyDescent="0.3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 customHeight="1" x14ac:dyDescent="0.3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 customHeight="1" x14ac:dyDescent="0.3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 customHeight="1" x14ac:dyDescent="0.3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 customHeight="1" x14ac:dyDescent="0.3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 customHeight="1" x14ac:dyDescent="0.3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 customHeight="1" x14ac:dyDescent="0.3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 customHeight="1" x14ac:dyDescent="0.3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 customHeight="1" x14ac:dyDescent="0.3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 customHeight="1" x14ac:dyDescent="0.3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 customHeight="1" x14ac:dyDescent="0.3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 customHeight="1" x14ac:dyDescent="0.3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 customHeight="1" x14ac:dyDescent="0.3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 customHeight="1" x14ac:dyDescent="0.3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 customHeight="1" x14ac:dyDescent="0.3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 customHeight="1" x14ac:dyDescent="0.3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 customHeight="1" x14ac:dyDescent="0.3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customHeight="1" x14ac:dyDescent="0.3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customHeight="1" x14ac:dyDescent="0.3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 customHeight="1" x14ac:dyDescent="0.3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 customHeight="1" x14ac:dyDescent="0.3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 customHeight="1" x14ac:dyDescent="0.3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customHeight="1" x14ac:dyDescent="0.3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customHeight="1" x14ac:dyDescent="0.3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customHeight="1" x14ac:dyDescent="0.3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 customHeight="1" x14ac:dyDescent="0.3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 customHeight="1" x14ac:dyDescent="0.3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customHeight="1" x14ac:dyDescent="0.3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 customHeight="1" x14ac:dyDescent="0.3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 customHeight="1" x14ac:dyDescent="0.3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 customHeight="1" x14ac:dyDescent="0.3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 customHeight="1" x14ac:dyDescent="0.3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 customHeight="1" x14ac:dyDescent="0.3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 customHeight="1" x14ac:dyDescent="0.3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 customHeight="1" x14ac:dyDescent="0.3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 customHeight="1" x14ac:dyDescent="0.3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 customHeight="1" x14ac:dyDescent="0.3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 customHeight="1" x14ac:dyDescent="0.3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 customHeight="1" x14ac:dyDescent="0.3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 customHeight="1" x14ac:dyDescent="0.3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 customHeight="1" x14ac:dyDescent="0.3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 customHeight="1" x14ac:dyDescent="0.3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 customHeight="1" x14ac:dyDescent="0.3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 customHeight="1" x14ac:dyDescent="0.3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 customHeight="1" x14ac:dyDescent="0.3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 customHeight="1" x14ac:dyDescent="0.3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 customHeight="1" x14ac:dyDescent="0.3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 customHeight="1" x14ac:dyDescent="0.3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 customHeight="1" x14ac:dyDescent="0.3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 customHeight="1" x14ac:dyDescent="0.3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 customHeight="1" x14ac:dyDescent="0.3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 customHeight="1" x14ac:dyDescent="0.3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 customHeight="1" x14ac:dyDescent="0.3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 customHeight="1" x14ac:dyDescent="0.3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 customHeight="1" x14ac:dyDescent="0.3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 customHeight="1" x14ac:dyDescent="0.3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 customHeight="1" x14ac:dyDescent="0.3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 customHeight="1" x14ac:dyDescent="0.3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 customHeight="1" x14ac:dyDescent="0.3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 customHeight="1" x14ac:dyDescent="0.3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customHeight="1" x14ac:dyDescent="0.3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customHeight="1" x14ac:dyDescent="0.3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customHeight="1" x14ac:dyDescent="0.3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customHeight="1" x14ac:dyDescent="0.3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 customHeight="1" x14ac:dyDescent="0.3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 customHeight="1" x14ac:dyDescent="0.3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 customHeight="1" x14ac:dyDescent="0.3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 customHeight="1" x14ac:dyDescent="0.3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customHeight="1" x14ac:dyDescent="0.3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customHeight="1" x14ac:dyDescent="0.3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customHeight="1" x14ac:dyDescent="0.3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 customHeight="1" x14ac:dyDescent="0.3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customHeight="1" x14ac:dyDescent="0.3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 customHeight="1" x14ac:dyDescent="0.3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customHeight="1" x14ac:dyDescent="0.3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customHeight="1" x14ac:dyDescent="0.3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customHeight="1" x14ac:dyDescent="0.3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 customHeight="1" x14ac:dyDescent="0.3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customHeight="1" x14ac:dyDescent="0.3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</row>
  </sheetData>
  <mergeCells count="27">
    <mergeCell ref="J284:K284"/>
    <mergeCell ref="B7:I7"/>
    <mergeCell ref="C3:G3"/>
    <mergeCell ref="C4:D4"/>
    <mergeCell ref="C5:D5"/>
    <mergeCell ref="C6:D6"/>
    <mergeCell ref="A214:B214"/>
    <mergeCell ref="A220:A225"/>
    <mergeCell ref="B220:B225"/>
    <mergeCell ref="C220:C225"/>
    <mergeCell ref="D220:D225"/>
    <mergeCell ref="E220:E225"/>
    <mergeCell ref="F220:F225"/>
    <mergeCell ref="H220:H225"/>
    <mergeCell ref="I220:I225"/>
    <mergeCell ref="J220:J225"/>
    <mergeCell ref="K220:K225"/>
    <mergeCell ref="A226:A231"/>
    <mergeCell ref="B226:B231"/>
    <mergeCell ref="C226:C231"/>
    <mergeCell ref="D226:D231"/>
    <mergeCell ref="E226:E231"/>
    <mergeCell ref="F226:F231"/>
    <mergeCell ref="H226:H231"/>
    <mergeCell ref="I226:I231"/>
    <mergeCell ref="J226:J231"/>
    <mergeCell ref="K226:K231"/>
  </mergeCells>
  <conditionalFormatting sqref="F13:F26">
    <cfRule type="expression" dxfId="6" priority="8" stopIfTrue="1">
      <formula>AND(NOT(ISBLANK(#REF!)),OR(ISBLANK(F13),F13=0))</formula>
    </cfRule>
  </conditionalFormatting>
  <conditionalFormatting sqref="F32:F89">
    <cfRule type="expression" dxfId="5" priority="4" stopIfTrue="1">
      <formula>AND(NOT(ISBLANK(#REF!)),OR(ISBLANK(F32),F32=0))</formula>
    </cfRule>
  </conditionalFormatting>
  <conditionalFormatting sqref="F116:F142">
    <cfRule type="expression" dxfId="4" priority="1" stopIfTrue="1">
      <formula>AND(NOT(ISBLANK(#REF!)),OR(ISBLANK(F116),F116=0))</formula>
    </cfRule>
  </conditionalFormatting>
  <conditionalFormatting sqref="G90">
    <cfRule type="expression" dxfId="3" priority="2">
      <formula>AND(NOT(ISBLANK(C90)),OR(ISBLANK(G90),G90=0))</formula>
    </cfRule>
  </conditionalFormatting>
  <conditionalFormatting sqref="G98">
    <cfRule type="expression" dxfId="2" priority="6">
      <formula>AND(NOT(ISBLANK(C98)),OR(ISBLANK(G98),G98=0))</formula>
    </cfRule>
  </conditionalFormatting>
  <conditionalFormatting sqref="G105">
    <cfRule type="expression" dxfId="1" priority="5">
      <formula>AND(NOT(ISBLANK(C105)),OR(ISBLANK(G105),G105=0))</formula>
    </cfRule>
  </conditionalFormatting>
  <conditionalFormatting sqref="G108">
    <cfRule type="expression" dxfId="0" priority="7">
      <formula>AND(NOT(ISBLANK(C108)),OR(ISBLANK(G108),G108=0))</formula>
    </cfRule>
  </conditionalFormatting>
  <pageMargins left="0.7" right="0.7" top="0.75" bottom="0.75" header="0.3" footer="0.3"/>
  <pageSetup paperSize="9" scale="1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7A923EE01C24FB2CBFA5C313173FC" ma:contentTypeVersion="18" ma:contentTypeDescription="Create a new document." ma:contentTypeScope="" ma:versionID="85d2e676102c04bb51bbd13c3599bfa6">
  <xsd:schema xmlns:xsd="http://www.w3.org/2001/XMLSchema" xmlns:xs="http://www.w3.org/2001/XMLSchema" xmlns:p="http://schemas.microsoft.com/office/2006/metadata/properties" xmlns:ns2="25442348-a9a2-4838-9da9-d4afeadf1b51" xmlns:ns3="baebb7ee-2ec0-4cc9-942c-fd04cc55e912" targetNamespace="http://schemas.microsoft.com/office/2006/metadata/properties" ma:root="true" ma:fieldsID="67053a860189481aae35d68f29438683" ns2:_="" ns3:_="">
    <xsd:import namespace="25442348-a9a2-4838-9da9-d4afeadf1b51"/>
    <xsd:import namespace="baebb7ee-2ec0-4cc9-942c-fd04cc55e9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42348-a9a2-4838-9da9-d4afeadf1b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c250d15-9240-48a2-bed8-252fb13a1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bb7ee-2ec0-4cc9-942c-fd04cc55e9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7b9276-d7f3-4a16-9d3a-1c72c7b735ab}" ma:internalName="TaxCatchAll" ma:showField="CatchAllData" ma:web="baebb7ee-2ec0-4cc9-942c-fd04cc55e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442348-a9a2-4838-9da9-d4afeadf1b51">
      <Terms xmlns="http://schemas.microsoft.com/office/infopath/2007/PartnerControls"/>
    </lcf76f155ced4ddcb4097134ff3c332f>
    <TaxCatchAll xmlns="baebb7ee-2ec0-4cc9-942c-fd04cc55e91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36D289-9FEA-47DE-A5FC-9FA55EE30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42348-a9a2-4838-9da9-d4afeadf1b51"/>
    <ds:schemaRef ds:uri="baebb7ee-2ec0-4cc9-942c-fd04cc55e9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FB71C-B274-46FA-8FAD-11DB6E28AC92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f0496f74-9595-4ea8-a2db-29973d107caa"/>
    <ds:schemaRef ds:uri="25442348-a9a2-4838-9da9-d4afeadf1b51"/>
    <ds:schemaRef ds:uri="baebb7ee-2ec0-4cc9-942c-fd04cc55e912"/>
  </ds:schemaRefs>
</ds:datastoreItem>
</file>

<file path=customXml/itemProps3.xml><?xml version="1.0" encoding="utf-8"?>
<ds:datastoreItem xmlns:ds="http://schemas.openxmlformats.org/officeDocument/2006/customXml" ds:itemID="{9661A3A7-CAFB-4E7E-8685-7228BDEF5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UN_Women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Olha krupka</dc:creator>
  <cp:keywords/>
  <dc:description/>
  <cp:lastModifiedBy>Khalil Totakhail</cp:lastModifiedBy>
  <cp:revision/>
  <cp:lastPrinted>2023-11-19T22:59:42Z</cp:lastPrinted>
  <dcterms:created xsi:type="dcterms:W3CDTF">2015-06-05T18:19:34Z</dcterms:created>
  <dcterms:modified xsi:type="dcterms:W3CDTF">2023-11-24T07:23:05Z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0x0101004B67A923EE01C24FB2CBFA5C313173FC</vt:lpwstr>
  </property>
  <property fmtid="{D5CDD505-2E9C-101B-9397-08002B2CF9AE}" pid="3" name="MediaServiceImageTags">
    <vt:lpwstr/>
  </property>
</Properties>
</file>